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FSA socialinis verslas\"/>
    </mc:Choice>
  </mc:AlternateContent>
  <bookViews>
    <workbookView xWindow="0" yWindow="0" windowWidth="15345" windowHeight="4035" activeTab="3"/>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'5'!$9:$9</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H53" i="5"/>
  <c r="D15" i="5"/>
  <c r="D14" i="5"/>
  <c r="D132" i="4"/>
  <c r="E132" i="4"/>
  <c r="F132" i="4"/>
  <c r="G132" i="4"/>
  <c r="H132" i="4"/>
  <c r="I132" i="4"/>
  <c r="C132" i="4"/>
  <c r="C131" i="4"/>
  <c r="C119" i="4"/>
  <c r="C16" i="6" s="1"/>
  <c r="C69" i="4"/>
  <c r="D66" i="4" s="1"/>
  <c r="C65" i="4"/>
  <c r="C70" i="4" s="1"/>
  <c r="D62" i="4" l="1"/>
  <c r="D117" i="4"/>
  <c r="D119" i="4" s="1"/>
  <c r="H91" i="5"/>
  <c r="H90" i="5"/>
  <c r="H89" i="5"/>
  <c r="H88" i="5"/>
  <c r="H79" i="5"/>
  <c r="K78" i="5"/>
  <c r="J77" i="5"/>
  <c r="I77" i="5"/>
  <c r="H66" i="5"/>
  <c r="K65" i="5"/>
  <c r="J64" i="5"/>
  <c r="I64" i="5"/>
  <c r="K52" i="5"/>
  <c r="J51" i="5"/>
  <c r="I51" i="5"/>
  <c r="H42" i="5"/>
  <c r="K41" i="5"/>
  <c r="J40" i="5"/>
  <c r="J85" i="5" s="1"/>
  <c r="I40" i="5"/>
  <c r="C30" i="5"/>
  <c r="D27" i="5" s="1"/>
  <c r="D30" i="5" s="1"/>
  <c r="E15" i="5"/>
  <c r="F15" i="5" s="1"/>
  <c r="G15" i="5" s="1"/>
  <c r="H15" i="5" s="1"/>
  <c r="I15" i="5" s="1"/>
  <c r="E14" i="5"/>
  <c r="F14" i="5" s="1"/>
  <c r="G14" i="5" s="1"/>
  <c r="H14" i="5" s="1"/>
  <c r="I14" i="5" s="1"/>
  <c r="C13" i="5"/>
  <c r="C20" i="5" s="1"/>
  <c r="D13" i="5" s="1"/>
  <c r="D20" i="5" s="1"/>
  <c r="J7" i="5"/>
  <c r="K86" i="5" l="1"/>
  <c r="H87" i="5"/>
  <c r="D16" i="6"/>
  <c r="E117" i="4"/>
  <c r="E119" i="4" s="1"/>
  <c r="I85" i="5"/>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F124" i="4"/>
  <c r="C124" i="4"/>
  <c r="C129" i="4" s="1"/>
  <c r="C17" i="6" s="1"/>
  <c r="F121" i="4"/>
  <c r="E121" i="4"/>
  <c r="E124" i="4" s="1"/>
  <c r="E129" i="4" s="1"/>
  <c r="E17" i="6" s="1"/>
  <c r="F117" i="4" l="1"/>
  <c r="F119" i="4" s="1"/>
  <c r="E16" i="6"/>
  <c r="D121" i="4"/>
  <c r="D124" i="4" s="1"/>
  <c r="J119" i="4"/>
  <c r="K117" i="4" s="1"/>
  <c r="K119" i="4"/>
  <c r="C74" i="6"/>
  <c r="D129" i="4"/>
  <c r="D17" i="6" s="1"/>
  <c r="G121" i="4"/>
  <c r="G124" i="4" s="1"/>
  <c r="F129" i="4"/>
  <c r="F17" i="6" s="1"/>
  <c r="G117" i="4" l="1"/>
  <c r="G119" i="4" s="1"/>
  <c r="F16" i="6"/>
  <c r="G129" i="4"/>
  <c r="G17" i="6" s="1"/>
  <c r="H121" i="4"/>
  <c r="H124" i="4" s="1"/>
  <c r="H117" i="4" l="1"/>
  <c r="H119" i="4" s="1"/>
  <c r="G16" i="6"/>
  <c r="H129" i="4"/>
  <c r="H17" i="6" s="1"/>
  <c r="I121" i="4"/>
  <c r="I124" i="4" s="1"/>
  <c r="I117" i="4" l="1"/>
  <c r="I119" i="4" s="1"/>
  <c r="H16" i="6"/>
  <c r="J121" i="4"/>
  <c r="J124" i="4" s="1"/>
  <c r="I129" i="4"/>
  <c r="I17" i="6" s="1"/>
  <c r="J117" i="4" l="1"/>
  <c r="I16" i="6"/>
  <c r="J129" i="4"/>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E7" i="4" s="1"/>
  <c r="D12" i="4"/>
  <c r="C12" i="4"/>
  <c r="C7" i="4" l="1"/>
  <c r="C28" i="4"/>
  <c r="C138" i="4"/>
  <c r="G7" i="4"/>
  <c r="D72" i="4"/>
  <c r="C11" i="6"/>
  <c r="D7" i="4"/>
  <c r="F7" i="4"/>
  <c r="H7" i="4"/>
  <c r="D77" i="4"/>
  <c r="D80" i="4" s="1"/>
  <c r="E77" i="4" s="1"/>
  <c r="E80" i="4" s="1"/>
  <c r="C134" i="4"/>
  <c r="C115" i="4"/>
  <c r="C15" i="6" s="1"/>
  <c r="E27" i="5"/>
  <c r="E30" i="5" s="1"/>
  <c r="E13" i="5"/>
  <c r="E20" i="5" s="1"/>
  <c r="G26" i="5"/>
  <c r="G12" i="5"/>
  <c r="F12" i="5"/>
  <c r="F26" i="5"/>
  <c r="K7" i="4"/>
  <c r="J7" i="4"/>
  <c r="H28" i="4"/>
  <c r="C95" i="4"/>
  <c r="C13" i="6" s="1"/>
  <c r="D28" i="4"/>
  <c r="D105" i="4"/>
  <c r="D14" i="6" s="1"/>
  <c r="G28" i="4"/>
  <c r="G6" i="4" s="1"/>
  <c r="G63" i="6" s="1"/>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D131" i="4"/>
  <c r="C6" i="4"/>
  <c r="D6" i="4"/>
  <c r="C139" i="4"/>
  <c r="J6" i="4"/>
  <c r="J63" i="6" s="1"/>
  <c r="F63" i="6"/>
  <c r="D63" i="6"/>
  <c r="K6" i="4"/>
  <c r="K63" i="6" s="1"/>
  <c r="F6" i="4"/>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J97" i="4"/>
  <c r="J100" i="4" s="1"/>
  <c r="F81" i="4"/>
  <c r="F135" i="4" s="1"/>
  <c r="E85" i="4"/>
  <c r="E115" i="4"/>
  <c r="E15" i="6" s="1"/>
  <c r="F107" i="4"/>
  <c r="K68" i="6"/>
  <c r="H68" i="6"/>
  <c r="G68" i="6"/>
  <c r="E68" i="6"/>
  <c r="D68" i="6"/>
  <c r="C68" i="6"/>
  <c r="J68" i="6"/>
  <c r="I68" i="6"/>
  <c r="F68" i="6"/>
  <c r="K64" i="6"/>
  <c r="K62" i="6" s="1"/>
  <c r="J64" i="6"/>
  <c r="I64" i="6"/>
  <c r="I62" i="6" s="1"/>
  <c r="I82" i="6" s="1"/>
  <c r="I84" i="6" s="1"/>
  <c r="J7" i="8" s="1"/>
  <c r="H64" i="6"/>
  <c r="G64" i="6"/>
  <c r="G62" i="6" s="1"/>
  <c r="F64" i="6"/>
  <c r="F62" i="6" s="1"/>
  <c r="F82" i="6" s="1"/>
  <c r="F84" i="6" s="1"/>
  <c r="G7" i="8" s="1"/>
  <c r="E64" i="6"/>
  <c r="E62" i="6" s="1"/>
  <c r="E82" i="6" s="1"/>
  <c r="E84" i="6" s="1"/>
  <c r="F7" i="8" s="1"/>
  <c r="D64" i="6"/>
  <c r="C64" i="6"/>
  <c r="C62" i="6" s="1"/>
  <c r="J62" i="6"/>
  <c r="J82" i="6" s="1"/>
  <c r="J84" i="6" s="1"/>
  <c r="K7" i="8" s="1"/>
  <c r="H62" i="6"/>
  <c r="D62" i="6"/>
  <c r="K53" i="6"/>
  <c r="J53" i="6"/>
  <c r="J49" i="6" s="1"/>
  <c r="I53" i="6"/>
  <c r="H53" i="6"/>
  <c r="G53" i="6"/>
  <c r="F53" i="6"/>
  <c r="F49" i="6" s="1"/>
  <c r="E53" i="6"/>
  <c r="D53" i="6"/>
  <c r="C53" i="6"/>
  <c r="K50" i="6"/>
  <c r="J50" i="6"/>
  <c r="I50" i="6"/>
  <c r="H50" i="6"/>
  <c r="H49" i="6" s="1"/>
  <c r="G50" i="6"/>
  <c r="F50" i="6"/>
  <c r="E50" i="6"/>
  <c r="E49" i="6" s="1"/>
  <c r="D50" i="6"/>
  <c r="D49" i="6" s="1"/>
  <c r="C50" i="6"/>
  <c r="I49" i="6"/>
  <c r="K44" i="6"/>
  <c r="K42" i="6" s="1"/>
  <c r="J44" i="6"/>
  <c r="J42" i="6" s="1"/>
  <c r="I44" i="6"/>
  <c r="H44" i="6"/>
  <c r="G44" i="6"/>
  <c r="F44" i="6"/>
  <c r="F42" i="6" s="1"/>
  <c r="E44" i="6"/>
  <c r="E42" i="6" s="1"/>
  <c r="D44" i="6"/>
  <c r="D42" i="6" s="1"/>
  <c r="C44" i="6"/>
  <c r="C42" i="6" s="1"/>
  <c r="I42" i="6"/>
  <c r="H42" i="6"/>
  <c r="G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49" i="6" l="1"/>
  <c r="K49" i="6"/>
  <c r="G49" i="6"/>
  <c r="E139" i="4"/>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J87" i="4"/>
  <c r="J90" i="4" s="1"/>
  <c r="K62" i="4"/>
  <c r="K65" i="4" s="1"/>
  <c r="K70" i="4" s="1"/>
  <c r="K9" i="6" s="1"/>
  <c r="J70" i="4"/>
  <c r="J9" i="6" s="1"/>
  <c r="J105" i="4"/>
  <c r="J14" i="6" s="1"/>
  <c r="K97" i="4"/>
  <c r="K100" i="4" s="1"/>
  <c r="K105" i="4" s="1"/>
  <c r="K14" i="6" s="1"/>
  <c r="C21" i="6"/>
  <c r="G21" i="6"/>
  <c r="F21" i="6"/>
  <c r="J21" i="6"/>
  <c r="D8" i="6"/>
  <c r="C7" i="6"/>
  <c r="D6" i="8" s="1"/>
  <c r="D16" i="7" s="1"/>
  <c r="D18" i="7" s="1"/>
  <c r="E21" i="6"/>
  <c r="I21" i="6"/>
  <c r="D21" i="6"/>
  <c r="H21" i="6"/>
  <c r="K21" i="6"/>
  <c r="C40" i="6" l="1"/>
  <c r="C39" i="6" s="1"/>
  <c r="C35" i="6" s="1"/>
  <c r="C34" i="6" s="1"/>
  <c r="C4" i="7" s="1"/>
  <c r="F11" i="6"/>
  <c r="K40" i="6"/>
  <c r="G40" i="6"/>
  <c r="D40" i="6"/>
  <c r="H40" i="6"/>
  <c r="I7" i="8"/>
  <c r="I17" i="7" s="1"/>
  <c r="I21" i="7" s="1"/>
  <c r="E8" i="6"/>
  <c r="E7" i="6" s="1"/>
  <c r="F6" i="8" s="1"/>
  <c r="F16" i="7" s="1"/>
  <c r="F18" i="7" s="1"/>
  <c r="K77" i="4"/>
  <c r="K80" i="4" s="1"/>
  <c r="G11" i="6"/>
  <c r="D41" i="6"/>
  <c r="J95" i="4"/>
  <c r="J13" i="6" s="1"/>
  <c r="K87" i="4"/>
  <c r="K90" i="4" s="1"/>
  <c r="K95" i="4" s="1"/>
  <c r="K13" i="6" s="1"/>
  <c r="H72" i="4"/>
  <c r="F115" i="4"/>
  <c r="F15" i="6" s="1"/>
  <c r="G107" i="4"/>
  <c r="G131" i="4" s="1"/>
  <c r="G81" i="4"/>
  <c r="G135" i="4" s="1"/>
  <c r="F85" i="4"/>
  <c r="D7" i="6"/>
  <c r="E6" i="8" s="1"/>
  <c r="E16" i="7" s="1"/>
  <c r="E18" i="7" s="1"/>
  <c r="D39" i="6" l="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0" authorId="0" shapeId="0">
      <text>
        <r>
          <rPr>
            <b/>
            <sz val="9"/>
            <color indexed="81"/>
            <rFont val="Tahoma"/>
            <family val="2"/>
            <charset val="186"/>
          </rPr>
          <t>vvg:</t>
        </r>
        <r>
          <rPr>
            <sz val="9"/>
            <color indexed="81"/>
            <rFont val="Tahoma"/>
            <family val="2"/>
            <charset val="186"/>
          </rPr>
          <t xml:space="preserve">
(pildoma verslo plėtros atveju)</t>
        </r>
      </text>
    </comment>
    <comment ref="B20" authorId="0" shapeId="0">
      <text>
        <r>
          <rPr>
            <b/>
            <sz val="9"/>
            <color indexed="81"/>
            <rFont val="Tahoma"/>
            <family val="2"/>
            <charset val="186"/>
          </rPr>
          <t>vvg:</t>
        </r>
        <r>
          <rPr>
            <sz val="9"/>
            <color indexed="81"/>
            <rFont val="Tahoma"/>
            <family val="2"/>
            <charset val="186"/>
          </rPr>
          <t xml:space="preserve">
(5.2.1+5.2.2+5.2.3–5.2.4–5.2.5)</t>
        </r>
      </text>
    </comment>
    <comment ref="C24" authorId="0" shapeId="0">
      <text>
        <r>
          <rPr>
            <b/>
            <sz val="9"/>
            <color indexed="81"/>
            <rFont val="Tahoma"/>
            <family val="2"/>
            <charset val="186"/>
          </rPr>
          <t>vvg:</t>
        </r>
        <r>
          <rPr>
            <sz val="9"/>
            <color indexed="81"/>
            <rFont val="Tahoma"/>
            <family val="2"/>
            <charset val="186"/>
          </rPr>
          <t xml:space="preserve">
(pildoma verslo plėtros atveju)</t>
        </r>
      </text>
    </comment>
    <comment ref="B30"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<sst xmlns="http://schemas.openxmlformats.org/spreadsheetml/2006/main" count="1018" uniqueCount="623">
  <si>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</si>
  <si>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</si>
  <si>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</si>
  <si>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</si>
  <si>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</si>
  <si>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</si>
  <si>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</si>
  <si>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</si>
  <si>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</si>
  <si>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</si>
  <si>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</si>
  <si>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</si>
  <si>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</si>
  <si>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</si>
  <si>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</si>
  <si>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</si>
  <si>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</si>
  <si>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</si>
  <si>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</si>
  <si>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</si>
  <si>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</si>
  <si>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</si>
  <si>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</si>
  <si>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</si>
  <si>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</si>
  <si>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</si>
  <si>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</si>
  <si>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</si>
  <si>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</si>
  <si>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</si>
  <si>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</si>
  <si>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</si>
  <si>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</si>
  <si>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</si>
  <si>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</si>
  <si>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</si>
  <si>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</si>
  <si>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</si>
  <si>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</si>
  <si>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</si>
  <si>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</si>
  <si>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</si>
  <si>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</si>
  <si>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</si>
  <si>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</si>
  <si>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</si>
  <si>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</si>
  <si>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</si>
  <si>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</si>
  <si>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</si>
  <si>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</si>
  <si>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</si>
  <si>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</si>
  <si>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</si>
  <si>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</si>
  <si>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</si>
  <si>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</si>
  <si>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</si>
  <si>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</si>
  <si>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</si>
  <si>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</si>
  <si>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</si>
  <si>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</si>
  <si>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</si>
  <si>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</si>
  <si>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</si>
  <si>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</si>
  <si>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</si>
  <si>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</si>
  <si>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</si>
  <si>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</si>
  <si>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</si>
  <si>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</si>
  <si>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</si>
  <si>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</si>
  <si>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</si>
  <si>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</si>
  <si>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</si>
  <si>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</si>
  <si>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</si>
  <si>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</si>
  <si>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</si>
  <si>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</si>
  <si>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</si>
  <si>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</si>
  <si>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</si>
  <si>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</si>
  <si>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</si>
  <si>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</si>
  <si>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</si>
  <si>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</si>
  <si>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</si>
  <si>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</si>
  <si>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</si>
  <si>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</si>
  <si>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</si>
  <si>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</si>
  <si>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</si>
  <si>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</si>
  <si>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</si>
  <si>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</si>
  <si>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</si>
  <si>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</si>
  <si>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</si>
  <si>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</si>
  <si>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</si>
  <si>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</si>
  <si>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</si>
  <si>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</si>
  <si>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</si>
  <si>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</si>
  <si>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</si>
  <si>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</si>
  <si>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</si>
  <si>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</si>
  <si>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</si>
  <si>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</si>
  <si>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</si>
  <si>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</si>
  <si>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</si>
  <si>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</si>
  <si>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</si>
  <si>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</si>
  <si>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</si>
  <si>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</si>
  <si>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</si>
  <si>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</si>
  <si>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</si>
  <si>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</si>
  <si>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</si>
  <si>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</si>
  <si>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</si>
  <si>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</si>
  <si>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</si>
  <si>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</si>
  <si>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</si>
  <si>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</si>
  <si>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</si>
  <si>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</si>
  <si>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</si>
  <si>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</si>
  <si>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</si>
  <si>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</si>
  <si>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</si>
  <si>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</si>
  <si>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</si>
  <si>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</si>
  <si>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</si>
  <si>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</si>
  <si>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</si>
  <si>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</si>
  <si>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</si>
  <si>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</si>
  <si>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</si>
  <si>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</si>
  <si>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</si>
  <si>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</si>
  <si>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</si>
  <si>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</si>
  <si>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</si>
  <si>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</si>
  <si>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</si>
  <si>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</si>
  <si>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</si>
  <si>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</si>
  <si>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</si>
  <si>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</si>
  <si>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</si>
  <si>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</si>
  <si>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</si>
  <si>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</si>
  <si>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</si>
  <si>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</si>
  <si>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</si>
  <si>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</si>
  <si>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</si>
  <si>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</si>
  <si>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</si>
  <si>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</si>
  <si>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</si>
  <si>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</si>
  <si>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</si>
  <si>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</si>
  <si>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</si>
  <si>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</si>
  <si>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</si>
  <si>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</si>
  <si>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</si>
  <si>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</si>
  <si>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</si>
  <si>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</si>
  <si>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</si>
  <si>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</si>
  <si>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</si>
  <si>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</si>
  <si>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</si>
  <si>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</si>
  <si>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</si>
  <si>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</si>
  <si>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</si>
  <si>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</si>
  <si>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</si>
  <si>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</si>
  <si>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</si>
  <si>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</si>
  <si>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</si>
  <si>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</si>
  <si>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</si>
  <si>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</si>
  <si>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</si>
  <si>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</si>
  <si>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</si>
  <si>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</si>
  <si>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</si>
  <si>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</si>
  <si>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</si>
  <si>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</si>
  <si>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</si>
  <si>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</si>
  <si>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</si>
  <si>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</si>
  <si>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</si>
  <si>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</si>
  <si>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</si>
  <si>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</si>
  <si>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</si>
  <si>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</si>
  <si>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</si>
  <si>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</si>
  <si>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</si>
  <si>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</si>
  <si>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</si>
  <si>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</si>
  <si>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</si>
  <si>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</si>
  <si>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</si>
  <si>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</si>
  <si>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</si>
  <si>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</si>
  <si>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</si>
  <si>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</si>
  <si>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</si>
  <si>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</si>
  <si>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</si>
  <si>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</si>
  <si>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</si>
  <si>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</si>
  <si>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</si>
  <si>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</si>
  <si>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</si>
  <si>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</si>
  <si>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</si>
  <si>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</si>
  <si>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</si>
  <si>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</si>
  <si>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</si>
  <si>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</si>
  <si>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</si>
  <si>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</si>
  <si>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</si>
  <si>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</si>
  <si>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</si>
  <si>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</si>
  <si>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</si>
  <si>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</si>
  <si>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</si>
  <si>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</si>
  <si>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</si>
  <si>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</si>
  <si>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</si>
  <si>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</si>
  <si>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</si>
  <si>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</si>
  <si>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</si>
  <si>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</si>
  <si>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</si>
  <si>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</si>
  <si>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</si>
  <si>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</si>
  <si>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</si>
  <si>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</si>
  <si>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</si>
  <si>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</si>
  <si>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</si>
  <si>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</si>
  <si>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</si>
  <si>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</si>
  <si>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</si>
  <si>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</si>
  <si>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</si>
  <si>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</si>
  <si>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</si>
  <si>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</si>
  <si>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</si>
  <si>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</si>
  <si>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</si>
  <si>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</si>
  <si>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</si>
  <si>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</si>
  <si>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</si>
  <si>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</si>
  <si>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</si>
  <si>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</si>
  <si>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</si>
  <si>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</si>
  <si>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</si>
  <si>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</si>
  <si>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</si>
  <si>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</si>
  <si>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</si>
  <si>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</si>
  <si>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</si>
  <si>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</si>
  <si>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</si>
  <si>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</si>
  <si>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</si>
  <si>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</si>
  <si>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</si>
  <si>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</si>
  <si>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</si>
  <si>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</si>
  <si>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</si>
  <si>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</si>
  <si>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</si>
  <si>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</si>
  <si>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</si>
  <si>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</si>
  <si>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</si>
  <si>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</si>
  <si>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</si>
  <si>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</si>
  <si>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</si>
  <si>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</si>
  <si>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</si>
  <si>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</si>
  <si>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</si>
  <si>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</si>
  <si>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</si>
  <si>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</si>
  <si>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</si>
  <si>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</si>
  <si>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</si>
  <si>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</si>
  <si>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</si>
  <si>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</si>
  <si>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</si>
  <si>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</si>
  <si>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</si>
  <si>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</si>
  <si>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</si>
  <si>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</si>
  <si>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</si>
  <si>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</si>
  <si>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</si>
  <si>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</si>
  <si>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</si>
  <si>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</si>
  <si>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</si>
  <si>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</si>
  <si>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</si>
  <si>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</si>
  <si>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</si>
  <si>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</si>
  <si>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</si>
  <si>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</si>
  <si>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</si>
  <si>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</si>
  <si>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</si>
  <si>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</si>
  <si>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</si>
  <si>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</si>
  <si>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</si>
  <si>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</si>
  <si>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</si>
  <si>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</si>
  <si>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</si>
  <si>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</si>
  <si>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</si>
  <si>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</si>
  <si>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</si>
  <si>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</si>
  <si>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</si>
  <si>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</si>
  <si>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</si>
  <si>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</si>
  <si>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</si>
  <si>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</si>
  <si>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</si>
  <si>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</si>
  <si>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</si>
  <si>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</si>
  <si>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</si>
  <si>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</si>
  <si>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</si>
  <si>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</si>
  <si>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</si>
  <si>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</si>
  <si>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</si>
  <si>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</si>
  <si>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</si>
  <si>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</si>
  <si>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</si>
  <si>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</si>
  <si>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</si>
  <si>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</si>
  <si>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</si>
  <si>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</si>
  <si>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</si>
  <si>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</si>
  <si>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</si>
  <si>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</si>
  <si>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</si>
  <si>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</si>
  <si>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</si>
  <si>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</si>
  <si>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</si>
  <si>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</si>
  <si>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</si>
  <si>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</si>
  <si>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</si>
  <si>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</si>
  <si>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</si>
  <si>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</si>
  <si>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</si>
  <si>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</si>
  <si>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</si>
  <si>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</si>
  <si>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</si>
  <si>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</si>
  <si>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</si>
  <si>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</si>
  <si>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</si>
  <si>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</si>
  <si>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</si>
  <si>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</si>
  <si>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</si>
  <si>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</si>
  <si>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</si>
  <si>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</si>
  <si>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</si>
  <si>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</si>
  <si>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</si>
  <si>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</si>
  <si>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</si>
  <si>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</si>
  <si>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</si>
  <si>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</si>
  <si>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</si>
  <si>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</si>
  <si>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</si>
  <si>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</si>
  <si>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</si>
  <si>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</si>
  <si>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</si>
  <si>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</si>
  <si>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</si>
  <si>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</si>
  <si>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</si>
  <si>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</si>
  <si>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</si>
  <si>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</si>
  <si>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</si>
  <si>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</si>
  <si>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</si>
  <si>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</si>
  <si>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</si>
  <si>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</si>
  <si>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</si>
  <si>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</si>
  <si>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</si>
  <si>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</si>
  <si>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</si>
  <si>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</si>
  <si>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</si>
  <si>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</si>
  <si>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</si>
  <si>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</si>
  <si>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</si>
  <si>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</si>
  <si>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</si>
  <si>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</si>
  <si>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</si>
  <si>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</si>
  <si>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</si>
  <si>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</si>
  <si>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</si>
  <si>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</si>
  <si>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</si>
  <si>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</si>
  <si>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</si>
  <si>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</si>
  <si>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</si>
  <si>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</si>
  <si>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</si>
  <si>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</si>
  <si>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</si>
  <si>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</si>
  <si>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</si>
  <si>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</si>
  <si>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</si>
  <si>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</si>
  <si>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</si>
  <si>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</si>
  <si>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</si>
  <si>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</si>
  <si>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</si>
  <si>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</si>
  <si>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</si>
  <si>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</si>
  <si>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</si>
  <si>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</si>
  <si>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</si>
  <si>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</si>
  <si>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</si>
  <si>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</si>
  <si>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</si>
  <si>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</si>
  <si>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</si>
  <si>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</si>
  <si>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</si>
  <si>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</si>
  <si>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</si>
  <si>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</si>
  <si>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</si>
  <si>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</si>
  <si>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</si>
  <si>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</si>
  <si>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</si>
  <si>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</si>
  <si>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</si>
  <si>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</si>
  <si>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</si>
  <si>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</si>
  <si>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</si>
  <si>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</si>
  <si>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</si>
  <si>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</si>
  <si>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</si>
  <si>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</si>
  <si>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</si>
  <si>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</si>
  <si>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</si>
  <si>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</si>
  <si>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</si>
  <si>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</si>
  <si>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</si>
  <si>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</si>
  <si>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</si>
  <si>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</si>
  <si>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</si>
  <si>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</si>
  <si>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</si>
  <si>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</si>
  <si>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</si>
  <si>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</si>
  <si>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</si>
  <si>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</si>
  <si>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</si>
  <si>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</si>
  <si>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</si>
  <si>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</si>
  <si>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</si>
  <si>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</si>
  <si>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</si>
  <si>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</si>
  <si>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</si>
  <si>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</si>
  <si>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</si>
  <si>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</si>
  <si>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</si>
  <si>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</si>
  <si>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</si>
  <si>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</si>
  <si>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</si>
  <si>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</si>
  <si>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Labdaros ir paramos fondas</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</si>
  <si>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</si>
  <si>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</si>
  <si>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</si>
  <si>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</si>
  <si>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</si>
  <si>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</si>
  <si>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</si>
  <si>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</si>
  <si>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</si>
  <si>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</si>
  <si>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</si>
  <si>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</si>
  <si>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</si>
  <si>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</si>
  <si>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socialinis verslas, vykdomas viešojo juridinio asmens.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</si>
  <si>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</si>
  <si>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</si>
  <si>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</si>
  <si>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</si>
  <si>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</si>
  <si>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</si>
  <si>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</si>
  <si>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</si>
  <si>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</si>
  <si>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</si>
  <si>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</si>
  <si>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</si>
  <si>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</si>
  <si>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</si>
  <si>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</si>
  <si>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</si>
  <si>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</si>
  <si>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</si>
  <si>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</si>
  <si>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</si>
  <si>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</si>
  <si>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</si>
  <si>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</si>
  <si>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</si>
  <si>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</si>
  <si>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</si>
  <si>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</si>
  <si>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</si>
  <si>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</si>
  <si>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</si>
  <si>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</si>
  <si>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 xml:space="preserve">Teikiamas  pagal Širvintų rajono vietos veiklos grupės 2015-2020 metų vietos plėtros strategijos priemonę „NVO socialinio ir bendruomeninio verslo kūrimas ir plėtra (kai verslo iniciatorius – NVO)“ ,  Nr. LEADER-19.2-SAVA-1 finansavimo sąlygų aprašą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</si>
</sst>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charset val="186"/>
    </font>
    <font>
      <sz val="8"/>
      <color rgb="FF000000"/>
      <name val="Segoe UI"/>
      <family val="2"/>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6">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6" fillId="0" borderId="0" xfId="0" applyFont="1"/>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zoomScaleNormal="100" workbookViewId="0">
      <selection activeCell="F6" sqref="F6"/>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31.5" customHeight="1" x14ac:dyDescent="0.25">
      <c r="A1" s="163" t="s">
        <v>589</v>
      </c>
      <c r="B1" s="163"/>
      <c r="C1" s="163"/>
      <c r="D1" s="163"/>
    </row>
    <row r="2" spans="1:4" x14ac:dyDescent="0.25">
      <c r="A2" s="21"/>
      <c r="B2" s="21"/>
      <c r="C2" s="21"/>
      <c r="D2" s="21"/>
    </row>
    <row r="3" spans="1:4" x14ac:dyDescent="0.25">
      <c r="A3" s="162" t="s">
        <v>81</v>
      </c>
      <c r="B3" s="162"/>
      <c r="C3" s="162"/>
      <c r="D3" s="162"/>
    </row>
    <row r="4" spans="1:4" ht="15.75" x14ac:dyDescent="0.25">
      <c r="A4" s="22"/>
      <c r="B4" s="21"/>
      <c r="C4" s="21"/>
      <c r="D4" s="21"/>
    </row>
    <row r="5" spans="1:4" ht="45" customHeight="1" x14ac:dyDescent="0.25">
      <c r="A5" s="162" t="s">
        <v>622</v>
      </c>
      <c r="B5" s="162"/>
      <c r="C5" s="162"/>
      <c r="D5" s="162"/>
    </row>
    <row r="6" spans="1:4" ht="15.75" x14ac:dyDescent="0.25">
      <c r="A6" s="16"/>
    </row>
    <row r="7" spans="1:4" s="18" customFormat="1" x14ac:dyDescent="0.25">
      <c r="A7" s="164" t="s">
        <v>576</v>
      </c>
      <c r="B7" s="164"/>
      <c r="C7" s="164"/>
      <c r="D7" s="164"/>
    </row>
    <row r="8" spans="1:4" s="18" customFormat="1" ht="15.75" x14ac:dyDescent="0.25">
      <c r="A8" s="15"/>
      <c r="B8" s="17"/>
      <c r="C8" s="133" t="s">
        <v>577</v>
      </c>
      <c r="D8" s="17"/>
    </row>
    <row r="9" spans="1:4" ht="15.75" x14ac:dyDescent="0.25">
      <c r="A9" s="16"/>
    </row>
    <row r="10" spans="1:4" x14ac:dyDescent="0.25">
      <c r="A10" s="4" t="s">
        <v>0</v>
      </c>
      <c r="B10" s="166" t="s">
        <v>1</v>
      </c>
      <c r="C10" s="166"/>
      <c r="D10" s="166"/>
    </row>
    <row r="11" spans="1:4" x14ac:dyDescent="0.25">
      <c r="A11" s="4" t="s">
        <v>2</v>
      </c>
      <c r="B11" s="167" t="s">
        <v>3</v>
      </c>
      <c r="C11" s="167"/>
      <c r="D11" s="167"/>
    </row>
    <row r="12" spans="1:4" ht="30" x14ac:dyDescent="0.25">
      <c r="A12" s="44" t="s">
        <v>4</v>
      </c>
      <c r="B12" s="44" t="s">
        <v>5</v>
      </c>
      <c r="C12" s="165" t="s">
        <v>230</v>
      </c>
      <c r="D12" s="165"/>
    </row>
    <row r="13" spans="1:4" ht="30" x14ac:dyDescent="0.25">
      <c r="A13" s="44" t="s">
        <v>6</v>
      </c>
      <c r="B13" s="44" t="s">
        <v>7</v>
      </c>
      <c r="C13" s="165" t="s">
        <v>230</v>
      </c>
      <c r="D13" s="165"/>
    </row>
    <row r="14" spans="1:4" ht="14.45" customHeight="1" x14ac:dyDescent="0.25">
      <c r="A14" s="44" t="s">
        <v>8</v>
      </c>
      <c r="B14" s="44" t="s">
        <v>9</v>
      </c>
      <c r="C14" s="165" t="s">
        <v>230</v>
      </c>
      <c r="D14" s="165"/>
    </row>
    <row r="15" spans="1:4" x14ac:dyDescent="0.25">
      <c r="A15" s="168" t="s">
        <v>10</v>
      </c>
      <c r="B15" s="168" t="s">
        <v>11</v>
      </c>
      <c r="C15" s="169"/>
      <c r="D15" s="169"/>
    </row>
    <row r="16" spans="1:4" x14ac:dyDescent="0.25">
      <c r="A16" s="168"/>
      <c r="B16" s="168"/>
      <c r="C16" s="169"/>
      <c r="D16" s="169"/>
    </row>
    <row r="17" spans="1:4" x14ac:dyDescent="0.25">
      <c r="A17" s="168"/>
      <c r="B17" s="168"/>
      <c r="C17" s="169"/>
      <c r="D17" s="169"/>
    </row>
    <row r="18" spans="1:4" s="50" customFormat="1" x14ac:dyDescent="0.25">
      <c r="A18" s="170" t="s">
        <v>217</v>
      </c>
      <c r="B18" s="173" t="s">
        <v>44</v>
      </c>
      <c r="C18" s="49" t="s">
        <v>12</v>
      </c>
      <c r="D18" s="46"/>
    </row>
    <row r="19" spans="1:4" s="50" customFormat="1" x14ac:dyDescent="0.25">
      <c r="A19" s="171"/>
      <c r="B19" s="173"/>
      <c r="C19" s="49" t="s">
        <v>13</v>
      </c>
      <c r="D19" s="46"/>
    </row>
    <row r="20" spans="1:4" s="50" customFormat="1" x14ac:dyDescent="0.25">
      <c r="A20" s="171"/>
      <c r="B20" s="173"/>
      <c r="C20" s="49" t="s">
        <v>14</v>
      </c>
      <c r="D20" s="46"/>
    </row>
    <row r="21" spans="1:4" s="50" customFormat="1" x14ac:dyDescent="0.25">
      <c r="A21" s="171"/>
      <c r="B21" s="173"/>
      <c r="C21" s="49" t="s">
        <v>15</v>
      </c>
      <c r="D21" s="46"/>
    </row>
    <row r="22" spans="1:4" s="50" customFormat="1" x14ac:dyDescent="0.25">
      <c r="A22" s="171"/>
      <c r="B22" s="173"/>
      <c r="C22" s="49" t="s">
        <v>16</v>
      </c>
      <c r="D22" s="46"/>
    </row>
    <row r="23" spans="1:4" s="50" customFormat="1" ht="29.45" customHeight="1" x14ac:dyDescent="0.25">
      <c r="A23" s="172"/>
      <c r="B23" s="173"/>
      <c r="C23" s="49" t="s">
        <v>17</v>
      </c>
      <c r="D23" s="46"/>
    </row>
    <row r="24" spans="1:4" s="50" customFormat="1" x14ac:dyDescent="0.25">
      <c r="A24" s="170" t="s">
        <v>257</v>
      </c>
      <c r="B24" s="173" t="s">
        <v>44</v>
      </c>
      <c r="C24" s="49" t="s">
        <v>12</v>
      </c>
      <c r="D24" s="61"/>
    </row>
    <row r="25" spans="1:4" s="50" customFormat="1" x14ac:dyDescent="0.25">
      <c r="A25" s="171"/>
      <c r="B25" s="173"/>
      <c r="C25" s="49" t="s">
        <v>13</v>
      </c>
      <c r="D25" s="61"/>
    </row>
    <row r="26" spans="1:4" s="50" customFormat="1" x14ac:dyDescent="0.25">
      <c r="A26" s="171"/>
      <c r="B26" s="173"/>
      <c r="C26" s="49" t="s">
        <v>14</v>
      </c>
      <c r="D26" s="61"/>
    </row>
    <row r="27" spans="1:4" s="50" customFormat="1" x14ac:dyDescent="0.25">
      <c r="A27" s="171"/>
      <c r="B27" s="173"/>
      <c r="C27" s="49" t="s">
        <v>15</v>
      </c>
      <c r="D27" s="61"/>
    </row>
    <row r="28" spans="1:4" s="50" customFormat="1" x14ac:dyDescent="0.25">
      <c r="A28" s="171"/>
      <c r="B28" s="173"/>
      <c r="C28" s="49" t="s">
        <v>16</v>
      </c>
      <c r="D28" s="61"/>
    </row>
    <row r="29" spans="1:4" s="50" customFormat="1" ht="29.45" customHeight="1" x14ac:dyDescent="0.25">
      <c r="A29" s="172"/>
      <c r="B29" s="173"/>
      <c r="C29" s="49" t="s">
        <v>17</v>
      </c>
      <c r="D29" s="61"/>
    </row>
    <row r="30" spans="1:4" s="50" customFormat="1" x14ac:dyDescent="0.25">
      <c r="A30" s="170" t="s">
        <v>258</v>
      </c>
      <c r="B30" s="173" t="s">
        <v>44</v>
      </c>
      <c r="C30" s="49" t="s">
        <v>12</v>
      </c>
      <c r="D30" s="61"/>
    </row>
    <row r="31" spans="1:4" s="50" customFormat="1" x14ac:dyDescent="0.25">
      <c r="A31" s="171"/>
      <c r="B31" s="173"/>
      <c r="C31" s="49" t="s">
        <v>13</v>
      </c>
      <c r="D31" s="61"/>
    </row>
    <row r="32" spans="1:4" s="50" customFormat="1" x14ac:dyDescent="0.25">
      <c r="A32" s="171"/>
      <c r="B32" s="173"/>
      <c r="C32" s="49" t="s">
        <v>14</v>
      </c>
      <c r="D32" s="61"/>
    </row>
    <row r="33" spans="1:4" s="50" customFormat="1" x14ac:dyDescent="0.25">
      <c r="A33" s="171"/>
      <c r="B33" s="173"/>
      <c r="C33" s="49" t="s">
        <v>15</v>
      </c>
      <c r="D33" s="61"/>
    </row>
    <row r="34" spans="1:4" s="50" customFormat="1" x14ac:dyDescent="0.25">
      <c r="A34" s="171"/>
      <c r="B34" s="173"/>
      <c r="C34" s="49" t="s">
        <v>16</v>
      </c>
      <c r="D34" s="61"/>
    </row>
    <row r="35" spans="1:4" s="50" customFormat="1" ht="29.45" customHeight="1" x14ac:dyDescent="0.25">
      <c r="A35" s="172"/>
      <c r="B35" s="173"/>
      <c r="C35" s="49" t="s">
        <v>17</v>
      </c>
      <c r="D35" s="61"/>
    </row>
    <row r="36" spans="1:4" s="50" customFormat="1" x14ac:dyDescent="0.25">
      <c r="A36" s="170" t="s">
        <v>259</v>
      </c>
      <c r="B36" s="173" t="s">
        <v>44</v>
      </c>
      <c r="C36" s="49" t="s">
        <v>12</v>
      </c>
      <c r="D36" s="61"/>
    </row>
    <row r="37" spans="1:4" s="50" customFormat="1" x14ac:dyDescent="0.25">
      <c r="A37" s="171"/>
      <c r="B37" s="173"/>
      <c r="C37" s="49" t="s">
        <v>13</v>
      </c>
      <c r="D37" s="61"/>
    </row>
    <row r="38" spans="1:4" s="50" customFormat="1" x14ac:dyDescent="0.25">
      <c r="A38" s="171"/>
      <c r="B38" s="173"/>
      <c r="C38" s="49" t="s">
        <v>14</v>
      </c>
      <c r="D38" s="61"/>
    </row>
    <row r="39" spans="1:4" s="50" customFormat="1" x14ac:dyDescent="0.25">
      <c r="A39" s="171"/>
      <c r="B39" s="173"/>
      <c r="C39" s="49" t="s">
        <v>15</v>
      </c>
      <c r="D39" s="61"/>
    </row>
    <row r="40" spans="1:4" s="50" customFormat="1" x14ac:dyDescent="0.25">
      <c r="A40" s="171"/>
      <c r="B40" s="173"/>
      <c r="C40" s="49" t="s">
        <v>16</v>
      </c>
      <c r="D40" s="61"/>
    </row>
    <row r="41" spans="1:4" s="50" customFormat="1" ht="28.9" customHeight="1" x14ac:dyDescent="0.25">
      <c r="A41" s="172"/>
      <c r="B41" s="173"/>
      <c r="C41" s="49" t="s">
        <v>17</v>
      </c>
      <c r="D41" s="61"/>
    </row>
    <row r="42" spans="1:4" x14ac:dyDescent="0.25">
      <c r="A42" s="44" t="s">
        <v>18</v>
      </c>
      <c r="B42" s="44" t="s">
        <v>221</v>
      </c>
      <c r="C42" s="165" t="s">
        <v>230</v>
      </c>
      <c r="D42" s="165"/>
    </row>
    <row r="43" spans="1:4" x14ac:dyDescent="0.25">
      <c r="A43" s="4" t="s">
        <v>19</v>
      </c>
      <c r="B43" s="167" t="s">
        <v>20</v>
      </c>
      <c r="C43" s="167"/>
      <c r="D43" s="167"/>
    </row>
    <row r="44" spans="1:4" x14ac:dyDescent="0.25">
      <c r="A44" s="6" t="s">
        <v>21</v>
      </c>
      <c r="B44" s="174" t="s">
        <v>22</v>
      </c>
      <c r="C44" s="174"/>
      <c r="D44" s="174"/>
    </row>
    <row r="45" spans="1:4" ht="69.599999999999994" customHeight="1" x14ac:dyDescent="0.25">
      <c r="A45" s="5" t="s">
        <v>23</v>
      </c>
      <c r="B45" s="5" t="s">
        <v>24</v>
      </c>
      <c r="C45" s="165"/>
      <c r="D45" s="165"/>
    </row>
    <row r="46" spans="1:4" ht="76.150000000000006" customHeight="1" x14ac:dyDescent="0.25">
      <c r="A46" s="5" t="s">
        <v>25</v>
      </c>
      <c r="B46" s="5" t="s">
        <v>26</v>
      </c>
      <c r="C46" s="165"/>
      <c r="D46" s="165"/>
    </row>
    <row r="47" spans="1:4" ht="72" customHeight="1" x14ac:dyDescent="0.25">
      <c r="A47" s="5" t="s">
        <v>27</v>
      </c>
      <c r="B47" s="5" t="s">
        <v>28</v>
      </c>
      <c r="C47" s="165"/>
      <c r="D47" s="165"/>
    </row>
    <row r="48" spans="1:4" ht="72" customHeight="1" x14ac:dyDescent="0.25">
      <c r="A48" s="5" t="s">
        <v>29</v>
      </c>
      <c r="B48" s="5" t="s">
        <v>30</v>
      </c>
      <c r="C48" s="165"/>
      <c r="D48" s="165"/>
    </row>
    <row r="49" spans="1:4" ht="43.5" customHeight="1" x14ac:dyDescent="0.25">
      <c r="A49" s="5" t="s">
        <v>31</v>
      </c>
      <c r="B49" s="5" t="s">
        <v>32</v>
      </c>
      <c r="C49" s="165"/>
      <c r="D49" s="165"/>
    </row>
    <row r="50" spans="1:4" x14ac:dyDescent="0.25">
      <c r="A50" s="168" t="s">
        <v>33</v>
      </c>
      <c r="B50" s="168" t="s">
        <v>34</v>
      </c>
      <c r="C50" s="175" t="s">
        <v>230</v>
      </c>
      <c r="D50" s="175"/>
    </row>
    <row r="51" spans="1:4" ht="40.15" customHeight="1" x14ac:dyDescent="0.25">
      <c r="A51" s="168"/>
      <c r="B51" s="168"/>
      <c r="C51" s="176" t="s">
        <v>142</v>
      </c>
      <c r="D51" s="176"/>
    </row>
    <row r="52" spans="1:4" ht="55.15" customHeight="1" x14ac:dyDescent="0.25">
      <c r="A52" s="168"/>
      <c r="B52" s="168"/>
      <c r="C52" s="165" t="s">
        <v>225</v>
      </c>
      <c r="D52" s="165"/>
    </row>
    <row r="53" spans="1:4" x14ac:dyDescent="0.25">
      <c r="A53" s="4" t="s">
        <v>35</v>
      </c>
      <c r="B53" s="167" t="s">
        <v>36</v>
      </c>
      <c r="C53" s="167"/>
      <c r="D53" s="167"/>
    </row>
    <row r="54" spans="1:4" x14ac:dyDescent="0.25">
      <c r="A54" s="168" t="s">
        <v>37</v>
      </c>
      <c r="B54" s="168" t="s">
        <v>38</v>
      </c>
      <c r="C54" s="175" t="s">
        <v>230</v>
      </c>
      <c r="D54" s="175"/>
    </row>
    <row r="55" spans="1:4" ht="39.6" customHeight="1" x14ac:dyDescent="0.25">
      <c r="A55" s="168"/>
      <c r="B55" s="168"/>
      <c r="C55" s="176" t="s">
        <v>226</v>
      </c>
      <c r="D55" s="176"/>
    </row>
    <row r="56" spans="1:4" ht="28.15" customHeight="1" x14ac:dyDescent="0.25">
      <c r="A56" s="44" t="s">
        <v>39</v>
      </c>
      <c r="B56" s="44" t="s">
        <v>40</v>
      </c>
      <c r="C56" s="165" t="s">
        <v>230</v>
      </c>
      <c r="D56" s="165"/>
    </row>
    <row r="57" spans="1:4" x14ac:dyDescent="0.25">
      <c r="A57" s="168" t="s">
        <v>41</v>
      </c>
      <c r="B57" s="168" t="s">
        <v>260</v>
      </c>
      <c r="C57" s="165" t="s">
        <v>230</v>
      </c>
      <c r="D57" s="165"/>
    </row>
    <row r="58" spans="1:4" ht="14.45" customHeight="1" x14ac:dyDescent="0.25">
      <c r="A58" s="168"/>
      <c r="B58" s="168"/>
      <c r="C58" s="177" t="s">
        <v>42</v>
      </c>
      <c r="D58" s="177"/>
    </row>
    <row r="59" spans="1:4" ht="14.45" customHeight="1" x14ac:dyDescent="0.25">
      <c r="A59" s="168"/>
      <c r="B59" s="168"/>
      <c r="C59" s="60" t="s">
        <v>142</v>
      </c>
      <c r="D59" s="44" t="s">
        <v>254</v>
      </c>
    </row>
    <row r="60" spans="1:4" ht="14.45" customHeight="1" x14ac:dyDescent="0.25">
      <c r="A60" s="168"/>
      <c r="B60" s="168"/>
      <c r="C60" s="60" t="s">
        <v>142</v>
      </c>
      <c r="D60" s="44" t="s">
        <v>255</v>
      </c>
    </row>
    <row r="61" spans="1:4" x14ac:dyDescent="0.25">
      <c r="A61" s="86" t="s">
        <v>180</v>
      </c>
      <c r="B61" s="167" t="s">
        <v>452</v>
      </c>
      <c r="C61" s="167"/>
      <c r="D61" s="167"/>
    </row>
    <row r="62" spans="1:4" x14ac:dyDescent="0.25">
      <c r="A62" s="170" t="s">
        <v>464</v>
      </c>
      <c r="B62" s="170" t="s">
        <v>465</v>
      </c>
      <c r="C62" s="90">
        <v>44195</v>
      </c>
      <c r="D62" s="89" t="s">
        <v>453</v>
      </c>
    </row>
    <row r="63" spans="1:4" x14ac:dyDescent="0.25">
      <c r="A63" s="171"/>
      <c r="B63" s="171"/>
      <c r="C63" s="90"/>
      <c r="D63" s="89" t="s">
        <v>454</v>
      </c>
    </row>
    <row r="64" spans="1:4" x14ac:dyDescent="0.25">
      <c r="A64" s="172"/>
      <c r="B64" s="172"/>
      <c r="C64" s="90"/>
      <c r="D64" s="89" t="s">
        <v>455</v>
      </c>
    </row>
    <row r="71" spans="3:3" x14ac:dyDescent="0.25">
      <c r="C71" s="91"/>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F4" sqref="F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570</v>
      </c>
    </row>
    <row r="2" spans="1:12" ht="31.9" customHeight="1" x14ac:dyDescent="0.25">
      <c r="B2" s="1" t="s">
        <v>326</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327</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571</v>
      </c>
    </row>
    <row r="9" spans="1:12" ht="30" x14ac:dyDescent="0.25">
      <c r="B9" s="1" t="s">
        <v>326</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327</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572</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554</v>
      </c>
      <c r="B19" s="124" t="s">
        <v>558</v>
      </c>
      <c r="C19" s="125" t="s">
        <v>357</v>
      </c>
      <c r="D19" s="125" t="s">
        <v>560</v>
      </c>
      <c r="E19" s="125"/>
      <c r="F19" s="125"/>
      <c r="G19" s="125"/>
      <c r="H19" s="125" t="s">
        <v>357</v>
      </c>
      <c r="I19" s="125" t="s">
        <v>357</v>
      </c>
      <c r="J19" s="125" t="s">
        <v>357</v>
      </c>
      <c r="K19" s="125"/>
      <c r="L19" s="125"/>
    </row>
    <row r="20" spans="1:12" s="124" customFormat="1" ht="60" x14ac:dyDescent="0.2">
      <c r="A20" s="124" t="s">
        <v>555</v>
      </c>
      <c r="B20" s="124" t="s">
        <v>559</v>
      </c>
      <c r="C20" s="125"/>
      <c r="D20" s="125" t="s">
        <v>357</v>
      </c>
      <c r="E20" s="125" t="s">
        <v>561</v>
      </c>
      <c r="F20" s="125"/>
      <c r="G20" s="125"/>
      <c r="H20" s="125" t="s">
        <v>357</v>
      </c>
      <c r="I20" s="125" t="s">
        <v>357</v>
      </c>
      <c r="J20" s="125" t="s">
        <v>357</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556</v>
      </c>
      <c r="B22" s="124" t="s">
        <v>558</v>
      </c>
      <c r="C22" s="125" t="s">
        <v>357</v>
      </c>
      <c r="D22" s="125" t="s">
        <v>560</v>
      </c>
      <c r="E22" s="125"/>
      <c r="F22" s="125"/>
      <c r="G22" s="125"/>
      <c r="H22" s="125" t="s">
        <v>357</v>
      </c>
      <c r="I22" s="125" t="s">
        <v>357</v>
      </c>
      <c r="J22" s="125" t="s">
        <v>357</v>
      </c>
      <c r="K22" s="125"/>
      <c r="L22" s="125"/>
    </row>
    <row r="23" spans="1:12" s="124" customFormat="1" ht="12" x14ac:dyDescent="0.2">
      <c r="A23" s="124" t="s">
        <v>557</v>
      </c>
      <c r="B23" s="124" t="s">
        <v>559</v>
      </c>
      <c r="C23" s="125"/>
      <c r="D23" s="125"/>
      <c r="E23" s="125"/>
      <c r="F23" s="125"/>
      <c r="G23" s="125"/>
      <c r="H23" s="125" t="s">
        <v>357</v>
      </c>
      <c r="I23" s="125" t="s">
        <v>357</v>
      </c>
      <c r="J23" s="125" t="s">
        <v>357</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19" workbookViewId="0">
      <selection activeCell="A14" sqref="A14"/>
    </sheetView>
  </sheetViews>
  <sheetFormatPr defaultRowHeight="15" x14ac:dyDescent="0.25"/>
  <sheetData>
    <row r="1" spans="1:1" s="32" customFormat="1" x14ac:dyDescent="0.25">
      <c r="A1" s="32" t="s">
        <v>5</v>
      </c>
    </row>
    <row r="2" spans="1:1" s="32" customFormat="1" x14ac:dyDescent="0.25">
      <c r="A2" s="8" t="s">
        <v>230</v>
      </c>
    </row>
    <row r="3" spans="1:1" x14ac:dyDescent="0.25">
      <c r="A3" s="157" t="s">
        <v>590</v>
      </c>
    </row>
    <row r="7" spans="1:1" x14ac:dyDescent="0.25">
      <c r="A7" s="32" t="s">
        <v>7</v>
      </c>
    </row>
    <row r="8" spans="1:1" x14ac:dyDescent="0.25">
      <c r="A8" s="8" t="s">
        <v>230</v>
      </c>
    </row>
    <row r="9" spans="1:1" x14ac:dyDescent="0.25">
      <c r="A9" t="s">
        <v>219</v>
      </c>
    </row>
    <row r="10" spans="1:1" x14ac:dyDescent="0.25">
      <c r="A10" t="s">
        <v>220</v>
      </c>
    </row>
    <row r="12" spans="1:1" x14ac:dyDescent="0.25">
      <c r="A12" s="32" t="s">
        <v>9</v>
      </c>
    </row>
    <row r="13" spans="1:1" x14ac:dyDescent="0.25">
      <c r="A13" s="8" t="s">
        <v>230</v>
      </c>
    </row>
    <row r="14" spans="1:1" x14ac:dyDescent="0.25">
      <c r="A14" t="s">
        <v>218</v>
      </c>
    </row>
    <row r="15" spans="1:1" x14ac:dyDescent="0.25">
      <c r="A15" t="s">
        <v>250</v>
      </c>
    </row>
    <row r="17" spans="1:2" s="32" customFormat="1" x14ac:dyDescent="0.25">
      <c r="A17" s="32"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2" t="s">
        <v>34</v>
      </c>
    </row>
    <row r="24" spans="1:2" x14ac:dyDescent="0.25">
      <c r="A24" s="8" t="s">
        <v>230</v>
      </c>
    </row>
    <row r="25" spans="1:2" s="32" customFormat="1" ht="14.45" customHeight="1" x14ac:dyDescent="0.25">
      <c r="A25" s="8" t="s">
        <v>233</v>
      </c>
    </row>
    <row r="26" spans="1:2" s="32" customFormat="1" ht="14.45" customHeight="1" x14ac:dyDescent="0.25">
      <c r="A26" s="8" t="s">
        <v>234</v>
      </c>
    </row>
    <row r="27" spans="1:2" s="32" customFormat="1" ht="14.45" customHeight="1" x14ac:dyDescent="0.25">
      <c r="A27" s="8" t="s">
        <v>235</v>
      </c>
    </row>
    <row r="28" spans="1:2" s="32" customFormat="1" ht="14.45" customHeight="1" x14ac:dyDescent="0.25">
      <c r="A28" s="8" t="s">
        <v>236</v>
      </c>
    </row>
    <row r="29" spans="1:2" s="32" customFormat="1" ht="14.45" customHeight="1" x14ac:dyDescent="0.25">
      <c r="A29" s="8" t="s">
        <v>237</v>
      </c>
    </row>
    <row r="30" spans="1:2" s="32" customFormat="1" ht="14.45" customHeight="1" x14ac:dyDescent="0.25">
      <c r="A30" s="8" t="s">
        <v>238</v>
      </c>
    </row>
    <row r="31" spans="1:2" s="32" customFormat="1" ht="14.45" customHeight="1" x14ac:dyDescent="0.25">
      <c r="A31" s="8" t="s">
        <v>231</v>
      </c>
    </row>
    <row r="32" spans="1:2" x14ac:dyDescent="0.25">
      <c r="A32" s="51"/>
      <c r="B32" s="51"/>
    </row>
    <row r="33" spans="1:1" s="32" customFormat="1" x14ac:dyDescent="0.25">
      <c r="A33" s="32" t="s">
        <v>38</v>
      </c>
    </row>
    <row r="34" spans="1:1" s="32" customFormat="1" x14ac:dyDescent="0.25">
      <c r="A34" s="8" t="s">
        <v>230</v>
      </c>
    </row>
    <row r="35" spans="1:1" ht="14.45" customHeight="1" x14ac:dyDescent="0.25">
      <c r="A35" t="s">
        <v>532</v>
      </c>
    </row>
    <row r="36" spans="1:1" ht="14.45" customHeight="1" x14ac:dyDescent="0.25">
      <c r="A36" t="s">
        <v>533</v>
      </c>
    </row>
    <row r="37" spans="1:1" ht="14.45" customHeight="1" x14ac:dyDescent="0.25">
      <c r="A37" t="s">
        <v>575</v>
      </c>
    </row>
    <row r="38" spans="1:1" ht="14.45" customHeight="1" x14ac:dyDescent="0.25">
      <c r="A38" t="s">
        <v>232</v>
      </c>
    </row>
    <row r="39" spans="1:1" ht="14.45" customHeight="1" x14ac:dyDescent="0.25"/>
    <row r="40" spans="1:1" ht="14.45" customHeight="1" x14ac:dyDescent="0.25"/>
    <row r="42" spans="1:1" s="32" customFormat="1" x14ac:dyDescent="0.25">
      <c r="A42" s="32" t="s">
        <v>40</v>
      </c>
    </row>
    <row r="43" spans="1:1" x14ac:dyDescent="0.25">
      <c r="A43" t="s">
        <v>230</v>
      </c>
    </row>
    <row r="44" spans="1:1" ht="14.45" customHeight="1" x14ac:dyDescent="0.25">
      <c r="A44" t="s">
        <v>239</v>
      </c>
    </row>
    <row r="45" spans="1:1" ht="14.45" customHeight="1" x14ac:dyDescent="0.25">
      <c r="A45" t="s">
        <v>240</v>
      </c>
    </row>
    <row r="47" spans="1:1" s="32" customFormat="1" x14ac:dyDescent="0.25">
      <c r="A47" s="32"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2" customFormat="1" x14ac:dyDescent="0.25">
      <c r="A54" s="32" t="s">
        <v>228</v>
      </c>
    </row>
    <row r="55" spans="1:1" x14ac:dyDescent="0.25">
      <c r="A55" t="s">
        <v>230</v>
      </c>
    </row>
    <row r="56" spans="1:1" ht="14.45" customHeight="1" x14ac:dyDescent="0.25">
      <c r="A56" t="s">
        <v>244</v>
      </c>
    </row>
    <row r="57" spans="1:1" ht="14.45" customHeight="1" x14ac:dyDescent="0.25">
      <c r="A57" t="s">
        <v>245</v>
      </c>
    </row>
    <row r="60" spans="1:1" s="32" customFormat="1" x14ac:dyDescent="0.25">
      <c r="A60" s="32" t="s">
        <v>229</v>
      </c>
    </row>
    <row r="61" spans="1:1" x14ac:dyDescent="0.25">
      <c r="A61" t="s">
        <v>230</v>
      </c>
    </row>
    <row r="62" spans="1:1" ht="14.45" customHeight="1" x14ac:dyDescent="0.25">
      <c r="A62" t="s">
        <v>246</v>
      </c>
    </row>
    <row r="63" spans="1:1" ht="14.45" customHeight="1" x14ac:dyDescent="0.25">
      <c r="A63" t="s">
        <v>247</v>
      </c>
    </row>
    <row r="65" spans="1:1" s="32" customFormat="1" x14ac:dyDescent="0.25">
      <c r="A65" s="32" t="s">
        <v>43</v>
      </c>
    </row>
    <row r="66" spans="1:1" x14ac:dyDescent="0.25">
      <c r="A66" t="s">
        <v>230</v>
      </c>
    </row>
    <row r="67" spans="1:1" ht="14.45" customHeight="1" x14ac:dyDescent="0.25">
      <c r="A67" t="s">
        <v>248</v>
      </c>
    </row>
    <row r="68" spans="1:1" ht="14.45" customHeight="1" x14ac:dyDescent="0.25">
      <c r="A68" t="s">
        <v>249</v>
      </c>
    </row>
    <row r="70" spans="1:1" s="32" customFormat="1" x14ac:dyDescent="0.25">
      <c r="A70" s="32"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F36" sqref="F36"/>
    </sheetView>
  </sheetViews>
  <sheetFormatPr defaultRowHeight="15" x14ac:dyDescent="0.25"/>
  <cols>
    <col min="1" max="1" width="14.140625" customWidth="1"/>
  </cols>
  <sheetData>
    <row r="1" spans="1:1" x14ac:dyDescent="0.25">
      <c r="A1" s="32" t="s">
        <v>442</v>
      </c>
    </row>
    <row r="2" spans="1:1" x14ac:dyDescent="0.25">
      <c r="A2" s="32" t="s">
        <v>531</v>
      </c>
    </row>
    <row r="3" spans="1:1" x14ac:dyDescent="0.25">
      <c r="A3" t="s">
        <v>443</v>
      </c>
    </row>
    <row r="4" spans="1:1" x14ac:dyDescent="0.25">
      <c r="A4" t="s">
        <v>534</v>
      </c>
    </row>
    <row r="5" spans="1:1" x14ac:dyDescent="0.25">
      <c r="A5" s="32" t="s">
        <v>553</v>
      </c>
    </row>
    <row r="6" spans="1:1" x14ac:dyDescent="0.25">
      <c r="A6" s="8" t="s">
        <v>562</v>
      </c>
    </row>
    <row r="7" spans="1:1" x14ac:dyDescent="0.25">
      <c r="A7" s="8" t="s">
        <v>563</v>
      </c>
    </row>
    <row r="8" spans="1:1" x14ac:dyDescent="0.25">
      <c r="A8" s="8" t="s">
        <v>564</v>
      </c>
    </row>
    <row r="9" spans="1:1" x14ac:dyDescent="0.25">
      <c r="A9" s="8"/>
    </row>
    <row r="11" spans="1:1" x14ac:dyDescent="0.25">
      <c r="A11" s="32" t="s">
        <v>535</v>
      </c>
    </row>
    <row r="12" spans="1:1" x14ac:dyDescent="0.25">
      <c r="A12" s="36" t="s">
        <v>444</v>
      </c>
    </row>
    <row r="13" spans="1:1" x14ac:dyDescent="0.25">
      <c r="A13" t="s">
        <v>445</v>
      </c>
    </row>
    <row r="14" spans="1:1" x14ac:dyDescent="0.25">
      <c r="A14" t="s">
        <v>446</v>
      </c>
    </row>
    <row r="15" spans="1:1" x14ac:dyDescent="0.25">
      <c r="A15" t="s">
        <v>447</v>
      </c>
    </row>
    <row r="16" spans="1:1" x14ac:dyDescent="0.25">
      <c r="A16" t="s">
        <v>448</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topLeftCell="A13" zoomScaleNormal="100" workbookViewId="0">
      <selection activeCell="B10" sqref="B10"/>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97" t="s">
        <v>45</v>
      </c>
      <c r="B1" s="167" t="s">
        <v>46</v>
      </c>
      <c r="C1" s="167"/>
      <c r="D1" s="167"/>
    </row>
    <row r="2" spans="1:4" s="13" customFormat="1" ht="30" x14ac:dyDescent="0.25">
      <c r="A2" s="9" t="s">
        <v>51</v>
      </c>
      <c r="B2" s="9" t="s">
        <v>52</v>
      </c>
      <c r="C2" s="9" t="s">
        <v>53</v>
      </c>
      <c r="D2" s="9" t="s">
        <v>54</v>
      </c>
    </row>
    <row r="3" spans="1:4" x14ac:dyDescent="0.25">
      <c r="A3" s="101" t="s">
        <v>55</v>
      </c>
      <c r="B3" s="174" t="s">
        <v>56</v>
      </c>
      <c r="C3" s="174"/>
      <c r="D3" s="174"/>
    </row>
    <row r="4" spans="1:4" x14ac:dyDescent="0.25">
      <c r="A4" s="98" t="s">
        <v>57</v>
      </c>
      <c r="B4" s="98" t="s">
        <v>58</v>
      </c>
      <c r="C4" s="54"/>
      <c r="D4" s="99"/>
    </row>
    <row r="5" spans="1:4" ht="72" customHeight="1" x14ac:dyDescent="0.25">
      <c r="A5" s="98" t="s">
        <v>59</v>
      </c>
      <c r="B5" s="98" t="s">
        <v>60</v>
      </c>
      <c r="C5" s="99"/>
      <c r="D5" s="99"/>
    </row>
    <row r="6" spans="1:4" ht="72" customHeight="1" x14ac:dyDescent="0.25">
      <c r="A6" s="98" t="s">
        <v>61</v>
      </c>
      <c r="B6" s="98" t="s">
        <v>78</v>
      </c>
      <c r="C6" s="99"/>
      <c r="D6" s="99"/>
    </row>
    <row r="7" spans="1:4" ht="72" customHeight="1" x14ac:dyDescent="0.25">
      <c r="A7" s="98" t="s">
        <v>62</v>
      </c>
      <c r="B7" s="98" t="s">
        <v>63</v>
      </c>
      <c r="C7" s="99"/>
      <c r="D7" s="99"/>
    </row>
    <row r="8" spans="1:4" ht="72" customHeight="1" x14ac:dyDescent="0.25">
      <c r="A8" s="98" t="s">
        <v>64</v>
      </c>
      <c r="B8" s="98" t="s">
        <v>65</v>
      </c>
      <c r="C8" s="99"/>
      <c r="D8" s="99"/>
    </row>
    <row r="9" spans="1:4" ht="72" customHeight="1" x14ac:dyDescent="0.25">
      <c r="A9" s="98" t="s">
        <v>66</v>
      </c>
      <c r="B9" s="98" t="s">
        <v>67</v>
      </c>
      <c r="C9" s="99"/>
      <c r="D9" s="99"/>
    </row>
    <row r="10" spans="1:4" ht="72" customHeight="1" x14ac:dyDescent="0.25">
      <c r="A10" s="98" t="s">
        <v>68</v>
      </c>
      <c r="B10" s="98" t="s">
        <v>69</v>
      </c>
      <c r="C10" s="99"/>
      <c r="D10" s="99"/>
    </row>
    <row r="11" spans="1:4" ht="72" customHeight="1" x14ac:dyDescent="0.25">
      <c r="A11" s="98" t="s">
        <v>70</v>
      </c>
      <c r="B11" s="98" t="s">
        <v>71</v>
      </c>
      <c r="C11" s="99"/>
      <c r="D11" s="99"/>
    </row>
    <row r="12" spans="1:4" ht="72" customHeight="1" x14ac:dyDescent="0.25">
      <c r="A12" s="98" t="s">
        <v>72</v>
      </c>
      <c r="B12" s="98" t="s">
        <v>73</v>
      </c>
      <c r="C12" s="99"/>
      <c r="D12" s="99"/>
    </row>
    <row r="13" spans="1:4" x14ac:dyDescent="0.25">
      <c r="A13" s="101" t="s">
        <v>74</v>
      </c>
      <c r="B13" s="174" t="s">
        <v>75</v>
      </c>
      <c r="C13" s="174"/>
      <c r="D13" s="174"/>
    </row>
    <row r="14" spans="1:4" ht="103.5" customHeight="1" x14ac:dyDescent="0.25">
      <c r="A14" s="98" t="s">
        <v>76</v>
      </c>
      <c r="B14" s="100" t="s">
        <v>79</v>
      </c>
      <c r="C14" s="99"/>
      <c r="D14" s="142" t="s">
        <v>578</v>
      </c>
    </row>
    <row r="15" spans="1:4" ht="103.5" customHeight="1" x14ac:dyDescent="0.25">
      <c r="A15" s="98" t="s">
        <v>77</v>
      </c>
      <c r="B15" s="100" t="s">
        <v>80</v>
      </c>
      <c r="C15" s="99"/>
      <c r="D15" s="142" t="s">
        <v>578</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4" zoomScaleNormal="100"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7" t="s">
        <v>83</v>
      </c>
      <c r="C1" s="167"/>
    </row>
    <row r="2" spans="1:3" x14ac:dyDescent="0.25">
      <c r="A2" s="6" t="s">
        <v>84</v>
      </c>
      <c r="B2" s="174" t="s">
        <v>85</v>
      </c>
      <c r="C2" s="174"/>
    </row>
    <row r="3" spans="1:3" ht="85.9" customHeight="1" x14ac:dyDescent="0.25">
      <c r="A3" s="5" t="s">
        <v>86</v>
      </c>
      <c r="B3" s="165"/>
      <c r="C3" s="165"/>
    </row>
    <row r="4" spans="1:3" x14ac:dyDescent="0.25">
      <c r="A4" s="6" t="s">
        <v>87</v>
      </c>
      <c r="B4" s="174" t="s">
        <v>88</v>
      </c>
      <c r="C4" s="174"/>
    </row>
    <row r="5" spans="1:3" ht="60" customHeight="1" x14ac:dyDescent="0.25">
      <c r="A5" s="44" t="s">
        <v>89</v>
      </c>
      <c r="B5" s="44" t="s">
        <v>90</v>
      </c>
      <c r="C5" s="46" t="s">
        <v>230</v>
      </c>
    </row>
    <row r="6" spans="1:3" ht="89.45" customHeight="1" x14ac:dyDescent="0.25">
      <c r="A6" s="5" t="s">
        <v>91</v>
      </c>
      <c r="B6" s="5" t="s">
        <v>92</v>
      </c>
      <c r="C6" s="37"/>
    </row>
    <row r="7" spans="1:3" x14ac:dyDescent="0.25">
      <c r="A7" s="6" t="s">
        <v>93</v>
      </c>
      <c r="B7" s="174" t="s">
        <v>94</v>
      </c>
      <c r="C7" s="174"/>
    </row>
    <row r="8" spans="1:3" ht="67.900000000000006" customHeight="1" x14ac:dyDescent="0.25">
      <c r="A8" s="5" t="s">
        <v>95</v>
      </c>
      <c r="B8" s="178"/>
      <c r="C8" s="179"/>
    </row>
    <row r="9" spans="1:3" x14ac:dyDescent="0.25">
      <c r="A9" s="6" t="s">
        <v>96</v>
      </c>
      <c r="B9" s="174" t="s">
        <v>97</v>
      </c>
      <c r="C9" s="174"/>
    </row>
    <row r="10" spans="1:3" ht="78" customHeight="1" x14ac:dyDescent="0.25">
      <c r="A10" s="5" t="s">
        <v>98</v>
      </c>
      <c r="B10" s="165"/>
      <c r="C10" s="16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1"/>
  <sheetViews>
    <sheetView tabSelected="1" zoomScaleNormal="100" workbookViewId="0">
      <pane ySplit="5" topLeftCell="A138" activePane="bottomLeft" state="frozen"/>
      <selection pane="bottomLeft" activeCell="F146" sqref="F146"/>
    </sheetView>
  </sheetViews>
  <sheetFormatPr defaultColWidth="8.85546875" defaultRowHeight="15" x14ac:dyDescent="0.25"/>
  <cols>
    <col min="1" max="1" width="9.28515625" style="12" customWidth="1"/>
    <col min="2" max="2" width="39"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99</v>
      </c>
      <c r="B1" s="167" t="s">
        <v>100</v>
      </c>
      <c r="C1" s="167"/>
      <c r="D1" s="167"/>
      <c r="E1" s="167"/>
      <c r="F1" s="167"/>
      <c r="G1" s="167"/>
      <c r="H1" s="167"/>
      <c r="I1" s="167"/>
      <c r="J1" s="167"/>
      <c r="K1" s="167"/>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x14ac:dyDescent="0.25">
      <c r="A3" s="192" t="s">
        <v>107</v>
      </c>
      <c r="B3" s="192" t="s">
        <v>108</v>
      </c>
      <c r="C3" s="193" t="str">
        <f>IF('1'!C13="Verslo plėtra", CONCATENATE("Ataskaitiniai metai - ",TEXT(YEAR('1'!C62)-1,"0000")), IF('1'!C13="Verslo pradžia", "Verslo pradžia - nepildoma", "Užpildykite 1.1.2 punktą"))</f>
        <v>Užpildykite 1.1.2 punktą</v>
      </c>
      <c r="D3" s="192" t="s">
        <v>109</v>
      </c>
      <c r="E3" s="192"/>
      <c r="F3" s="192"/>
      <c r="G3" s="192" t="s">
        <v>110</v>
      </c>
      <c r="H3" s="192"/>
      <c r="I3" s="192"/>
      <c r="J3" s="192"/>
      <c r="K3" s="192"/>
      <c r="M3" s="84"/>
    </row>
    <row r="4" spans="1:13" s="14" customFormat="1" x14ac:dyDescent="0.25">
      <c r="A4" s="192"/>
      <c r="B4" s="192"/>
      <c r="C4" s="194"/>
      <c r="D4" s="106" t="s">
        <v>538</v>
      </c>
      <c r="E4" s="106" t="s">
        <v>112</v>
      </c>
      <c r="F4" s="106" t="s">
        <v>113</v>
      </c>
      <c r="G4" s="106" t="s">
        <v>111</v>
      </c>
      <c r="H4" s="106" t="s">
        <v>112</v>
      </c>
      <c r="I4" s="106" t="s">
        <v>113</v>
      </c>
      <c r="J4" s="106" t="s">
        <v>114</v>
      </c>
      <c r="K4" s="106" t="s">
        <v>115</v>
      </c>
    </row>
    <row r="5" spans="1:13" s="14" customFormat="1" x14ac:dyDescent="0.25">
      <c r="A5" s="192"/>
      <c r="B5" s="192"/>
      <c r="C5" s="195"/>
      <c r="D5" s="107" t="b">
        <f>IF('1'!C13="Verslo plėtra", YEAR('1'!C62), IF('1'!C13="Verslo pradžia", YEAR('1'!C63)))</f>
        <v>0</v>
      </c>
      <c r="E5" s="107" t="b">
        <f>IF('1'!C13="Verslo plėtra", IF(YEAR('1'!C64)-YEAR('1'!C63)=0, IF(YEAR('1'!C63)-YEAR('1'!C62)&gt;0,D5+1,0), D5+1), IF('1'!C13="Verslo pradžia", IF(YEAR('1'!C64)-YEAR('1'!C63)&gt;0,D5+1, 0)))</f>
        <v>0</v>
      </c>
      <c r="F5" s="107" t="b">
        <f>IF('1'!C13="Verslo plėtra", IF(E5=0, 0, IF(E5-YEAR('1'!C64)=0, 0, E5+1)), IF('1'!C13="Verslo pradžia", IF(YEAR('1'!C64)-YEAR('1'!C63)&gt;1,E5+1,0)))</f>
        <v>0</v>
      </c>
      <c r="G5" s="107">
        <f>IF(F5&gt;0, F5+1, IF(E5&gt;0, E5+1, D5+1))</f>
        <v>1</v>
      </c>
      <c r="H5" s="107">
        <f>G5+1</f>
        <v>2</v>
      </c>
      <c r="I5" s="107">
        <f t="shared" ref="I5:K5" si="0">H5+1</f>
        <v>3</v>
      </c>
      <c r="J5" s="107">
        <f t="shared" si="0"/>
        <v>4</v>
      </c>
      <c r="K5" s="107">
        <f t="shared" si="0"/>
        <v>5</v>
      </c>
    </row>
    <row r="6" spans="1:13" ht="30" x14ac:dyDescent="0.25">
      <c r="A6" s="70" t="s">
        <v>116</v>
      </c>
      <c r="B6" s="103" t="s">
        <v>117</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ht="30" x14ac:dyDescent="0.25">
      <c r="A7" s="103" t="s">
        <v>118</v>
      </c>
      <c r="B7" s="103" t="s">
        <v>261</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266</v>
      </c>
      <c r="B8" s="186" t="s">
        <v>303</v>
      </c>
      <c r="C8" s="187"/>
      <c r="D8" s="187"/>
      <c r="E8" s="187"/>
      <c r="F8" s="187"/>
      <c r="G8" s="187"/>
      <c r="H8" s="187"/>
      <c r="I8" s="187"/>
      <c r="J8" s="187"/>
      <c r="K8" s="188"/>
    </row>
    <row r="9" spans="1:13" s="52" customFormat="1" x14ac:dyDescent="0.25">
      <c r="A9" s="53" t="s">
        <v>262</v>
      </c>
      <c r="B9" s="53" t="s">
        <v>284</v>
      </c>
      <c r="C9" s="55"/>
      <c r="D9" s="55"/>
      <c r="E9" s="55"/>
      <c r="F9" s="55"/>
      <c r="G9" s="55"/>
      <c r="H9" s="55"/>
      <c r="I9" s="55"/>
      <c r="J9" s="55"/>
      <c r="K9" s="55"/>
    </row>
    <row r="10" spans="1:13" s="52" customFormat="1" x14ac:dyDescent="0.25">
      <c r="A10" s="53" t="s">
        <v>263</v>
      </c>
      <c r="B10" s="53" t="s">
        <v>285</v>
      </c>
      <c r="C10" s="55"/>
      <c r="D10" s="55"/>
      <c r="E10" s="55"/>
      <c r="F10" s="55"/>
      <c r="G10" s="55"/>
      <c r="H10" s="55"/>
      <c r="I10" s="55"/>
      <c r="J10" s="55"/>
      <c r="K10" s="55"/>
    </row>
    <row r="11" spans="1:13" s="52" customFormat="1" x14ac:dyDescent="0.25">
      <c r="A11" s="53" t="s">
        <v>264</v>
      </c>
      <c r="B11" s="53" t="s">
        <v>286</v>
      </c>
      <c r="C11" s="55"/>
      <c r="D11" s="55"/>
      <c r="E11" s="55"/>
      <c r="F11" s="55"/>
      <c r="G11" s="55"/>
      <c r="H11" s="55"/>
      <c r="I11" s="55"/>
      <c r="J11" s="55"/>
      <c r="K11" s="55"/>
    </row>
    <row r="12" spans="1:13" s="52" customFormat="1" x14ac:dyDescent="0.25">
      <c r="A12" s="53" t="s">
        <v>265</v>
      </c>
      <c r="B12" s="53" t="s">
        <v>119</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272</v>
      </c>
      <c r="B13" s="186" t="s">
        <v>303</v>
      </c>
      <c r="C13" s="187"/>
      <c r="D13" s="187"/>
      <c r="E13" s="187"/>
      <c r="F13" s="187"/>
      <c r="G13" s="187"/>
      <c r="H13" s="187"/>
      <c r="I13" s="187"/>
      <c r="J13" s="187"/>
      <c r="K13" s="188"/>
    </row>
    <row r="14" spans="1:13" s="52" customFormat="1" x14ac:dyDescent="0.25">
      <c r="A14" s="53" t="s">
        <v>267</v>
      </c>
      <c r="B14" s="53" t="s">
        <v>284</v>
      </c>
      <c r="C14" s="55"/>
      <c r="D14" s="55"/>
      <c r="E14" s="55"/>
      <c r="F14" s="55"/>
      <c r="G14" s="55"/>
      <c r="H14" s="55"/>
      <c r="I14" s="55"/>
      <c r="J14" s="55"/>
      <c r="K14" s="55"/>
    </row>
    <row r="15" spans="1:13" s="52" customFormat="1" x14ac:dyDescent="0.25">
      <c r="A15" s="53" t="s">
        <v>268</v>
      </c>
      <c r="B15" s="53" t="s">
        <v>285</v>
      </c>
      <c r="C15" s="55"/>
      <c r="D15" s="55"/>
      <c r="E15" s="55"/>
      <c r="F15" s="55"/>
      <c r="G15" s="55"/>
      <c r="H15" s="55"/>
      <c r="I15" s="55"/>
      <c r="J15" s="55"/>
      <c r="K15" s="55"/>
    </row>
    <row r="16" spans="1:13" s="52" customFormat="1" x14ac:dyDescent="0.25">
      <c r="A16" s="53" t="s">
        <v>269</v>
      </c>
      <c r="B16" s="53" t="s">
        <v>286</v>
      </c>
      <c r="C16" s="55"/>
      <c r="D16" s="55"/>
      <c r="E16" s="55"/>
      <c r="F16" s="55"/>
      <c r="G16" s="55"/>
      <c r="H16" s="55"/>
      <c r="I16" s="55"/>
      <c r="J16" s="55"/>
      <c r="K16" s="55"/>
    </row>
    <row r="17" spans="1:11" s="52" customFormat="1" x14ac:dyDescent="0.25">
      <c r="A17" s="53" t="s">
        <v>270</v>
      </c>
      <c r="B17" s="53" t="s">
        <v>119</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271</v>
      </c>
      <c r="B18" s="186" t="s">
        <v>303</v>
      </c>
      <c r="C18" s="187"/>
      <c r="D18" s="187"/>
      <c r="E18" s="187"/>
      <c r="F18" s="187"/>
      <c r="G18" s="187"/>
      <c r="H18" s="187"/>
      <c r="I18" s="187"/>
      <c r="J18" s="187"/>
      <c r="K18" s="188"/>
    </row>
    <row r="19" spans="1:11" s="52" customFormat="1" x14ac:dyDescent="0.25">
      <c r="A19" s="53" t="s">
        <v>273</v>
      </c>
      <c r="B19" s="53" t="s">
        <v>284</v>
      </c>
      <c r="C19" s="55"/>
      <c r="D19" s="55"/>
      <c r="E19" s="55"/>
      <c r="F19" s="55"/>
      <c r="G19" s="55"/>
      <c r="H19" s="55"/>
      <c r="I19" s="55"/>
      <c r="J19" s="55"/>
      <c r="K19" s="55"/>
    </row>
    <row r="20" spans="1:11" s="52" customFormat="1" x14ac:dyDescent="0.25">
      <c r="A20" s="53" t="s">
        <v>274</v>
      </c>
      <c r="B20" s="53" t="s">
        <v>285</v>
      </c>
      <c r="C20" s="55"/>
      <c r="D20" s="55"/>
      <c r="E20" s="55"/>
      <c r="F20" s="55"/>
      <c r="G20" s="55"/>
      <c r="H20" s="55"/>
      <c r="I20" s="55"/>
      <c r="J20" s="55"/>
      <c r="K20" s="55"/>
    </row>
    <row r="21" spans="1:11" s="52" customFormat="1" x14ac:dyDescent="0.25">
      <c r="A21" s="53" t="s">
        <v>275</v>
      </c>
      <c r="B21" s="53" t="s">
        <v>286</v>
      </c>
      <c r="C21" s="55"/>
      <c r="D21" s="55"/>
      <c r="E21" s="55"/>
      <c r="F21" s="55"/>
      <c r="G21" s="55"/>
      <c r="H21" s="55"/>
      <c r="I21" s="55"/>
      <c r="J21" s="55"/>
      <c r="K21" s="55"/>
    </row>
    <row r="22" spans="1:11" s="52" customFormat="1" x14ac:dyDescent="0.25">
      <c r="A22" s="53" t="s">
        <v>276</v>
      </c>
      <c r="B22" s="53" t="s">
        <v>119</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277</v>
      </c>
      <c r="B23" s="186" t="s">
        <v>303</v>
      </c>
      <c r="C23" s="187"/>
      <c r="D23" s="187"/>
      <c r="E23" s="187"/>
      <c r="F23" s="187"/>
      <c r="G23" s="187"/>
      <c r="H23" s="187"/>
      <c r="I23" s="187"/>
      <c r="J23" s="187"/>
      <c r="K23" s="188"/>
    </row>
    <row r="24" spans="1:11" s="52" customFormat="1" x14ac:dyDescent="0.25">
      <c r="A24" s="53" t="s">
        <v>278</v>
      </c>
      <c r="B24" s="53" t="s">
        <v>284</v>
      </c>
      <c r="C24" s="55"/>
      <c r="D24" s="55"/>
      <c r="E24" s="55"/>
      <c r="F24" s="55"/>
      <c r="G24" s="55"/>
      <c r="H24" s="55"/>
      <c r="I24" s="55"/>
      <c r="J24" s="55"/>
      <c r="K24" s="55"/>
    </row>
    <row r="25" spans="1:11" s="52" customFormat="1" x14ac:dyDescent="0.25">
      <c r="A25" s="53" t="s">
        <v>279</v>
      </c>
      <c r="B25" s="53" t="s">
        <v>285</v>
      </c>
      <c r="C25" s="55"/>
      <c r="D25" s="55"/>
      <c r="E25" s="55"/>
      <c r="F25" s="55"/>
      <c r="G25" s="55"/>
      <c r="H25" s="55"/>
      <c r="I25" s="55"/>
      <c r="J25" s="55"/>
      <c r="K25" s="55"/>
    </row>
    <row r="26" spans="1:11" s="52" customFormat="1" x14ac:dyDescent="0.25">
      <c r="A26" s="53" t="s">
        <v>280</v>
      </c>
      <c r="B26" s="53" t="s">
        <v>286</v>
      </c>
      <c r="C26" s="55"/>
      <c r="D26" s="55"/>
      <c r="E26" s="55"/>
      <c r="F26" s="55"/>
      <c r="G26" s="55"/>
      <c r="H26" s="55"/>
      <c r="I26" s="55"/>
      <c r="J26" s="55"/>
      <c r="K26" s="55"/>
    </row>
    <row r="27" spans="1:11" s="52" customFormat="1" x14ac:dyDescent="0.25">
      <c r="A27" s="53" t="s">
        <v>281</v>
      </c>
      <c r="B27" s="53" t="s">
        <v>119</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120</v>
      </c>
      <c r="B28" s="103" t="s">
        <v>121</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288</v>
      </c>
      <c r="B29" s="186" t="s">
        <v>302</v>
      </c>
      <c r="C29" s="187"/>
      <c r="D29" s="187"/>
      <c r="E29" s="187"/>
      <c r="F29" s="187"/>
      <c r="G29" s="187"/>
      <c r="H29" s="187"/>
      <c r="I29" s="187"/>
      <c r="J29" s="187"/>
      <c r="K29" s="188"/>
    </row>
    <row r="30" spans="1:11" s="52" customFormat="1" x14ac:dyDescent="0.25">
      <c r="A30" s="53" t="s">
        <v>289</v>
      </c>
      <c r="B30" s="104" t="s">
        <v>287</v>
      </c>
      <c r="C30" s="55"/>
      <c r="D30" s="55"/>
      <c r="E30" s="55"/>
      <c r="F30" s="55"/>
      <c r="G30" s="55"/>
      <c r="H30" s="55"/>
      <c r="I30" s="55"/>
      <c r="J30" s="55"/>
      <c r="K30" s="55"/>
    </row>
    <row r="31" spans="1:11" s="52" customFormat="1" ht="30" x14ac:dyDescent="0.25">
      <c r="A31" s="53" t="s">
        <v>290</v>
      </c>
      <c r="B31" s="104" t="s">
        <v>135</v>
      </c>
      <c r="C31" s="55"/>
      <c r="D31" s="55"/>
      <c r="E31" s="55"/>
      <c r="F31" s="55"/>
      <c r="G31" s="55"/>
      <c r="H31" s="55"/>
      <c r="I31" s="55"/>
      <c r="J31" s="55"/>
      <c r="K31" s="55"/>
    </row>
    <row r="32" spans="1:11" s="52" customFormat="1" x14ac:dyDescent="0.25">
      <c r="A32" s="53" t="s">
        <v>291</v>
      </c>
      <c r="B32" s="104" t="s">
        <v>119</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292</v>
      </c>
      <c r="B33" s="186" t="s">
        <v>302</v>
      </c>
      <c r="C33" s="187"/>
      <c r="D33" s="187"/>
      <c r="E33" s="187"/>
      <c r="F33" s="187"/>
      <c r="G33" s="187"/>
      <c r="H33" s="187"/>
      <c r="I33" s="187"/>
      <c r="J33" s="187"/>
      <c r="K33" s="188"/>
    </row>
    <row r="34" spans="1:11" s="52" customFormat="1" x14ac:dyDescent="0.25">
      <c r="A34" s="53" t="s">
        <v>282</v>
      </c>
      <c r="B34" s="104" t="s">
        <v>287</v>
      </c>
      <c r="C34" s="55"/>
      <c r="D34" s="55"/>
      <c r="E34" s="55"/>
      <c r="F34" s="55"/>
      <c r="G34" s="55"/>
      <c r="H34" s="55"/>
      <c r="I34" s="55"/>
      <c r="J34" s="55"/>
      <c r="K34" s="55"/>
    </row>
    <row r="35" spans="1:11" s="52" customFormat="1" ht="30" x14ac:dyDescent="0.25">
      <c r="A35" s="53" t="s">
        <v>283</v>
      </c>
      <c r="B35" s="104" t="s">
        <v>135</v>
      </c>
      <c r="C35" s="55"/>
      <c r="D35" s="55"/>
      <c r="E35" s="55"/>
      <c r="F35" s="55"/>
      <c r="G35" s="55"/>
      <c r="H35" s="55"/>
      <c r="I35" s="55"/>
      <c r="J35" s="55"/>
      <c r="K35" s="55"/>
    </row>
    <row r="36" spans="1:11" s="52" customFormat="1" x14ac:dyDescent="0.25">
      <c r="A36" s="53" t="s">
        <v>293</v>
      </c>
      <c r="B36" s="104" t="s">
        <v>119</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294</v>
      </c>
      <c r="B37" s="186" t="s">
        <v>302</v>
      </c>
      <c r="C37" s="187"/>
      <c r="D37" s="187"/>
      <c r="E37" s="187"/>
      <c r="F37" s="187"/>
      <c r="G37" s="187"/>
      <c r="H37" s="187"/>
      <c r="I37" s="187"/>
      <c r="J37" s="187"/>
      <c r="K37" s="188"/>
    </row>
    <row r="38" spans="1:11" s="52" customFormat="1" x14ac:dyDescent="0.25">
      <c r="A38" s="53" t="s">
        <v>295</v>
      </c>
      <c r="B38" s="104" t="s">
        <v>287</v>
      </c>
      <c r="C38" s="55"/>
      <c r="D38" s="55"/>
      <c r="E38" s="55"/>
      <c r="F38" s="55"/>
      <c r="G38" s="55"/>
      <c r="H38" s="55"/>
      <c r="I38" s="55"/>
      <c r="J38" s="55"/>
      <c r="K38" s="55"/>
    </row>
    <row r="39" spans="1:11" s="52" customFormat="1" ht="30" x14ac:dyDescent="0.25">
      <c r="A39" s="53" t="s">
        <v>296</v>
      </c>
      <c r="B39" s="104" t="s">
        <v>135</v>
      </c>
      <c r="C39" s="55"/>
      <c r="D39" s="55"/>
      <c r="E39" s="55"/>
      <c r="F39" s="55"/>
      <c r="G39" s="55"/>
      <c r="H39" s="55"/>
      <c r="I39" s="55"/>
      <c r="J39" s="55"/>
      <c r="K39" s="55"/>
    </row>
    <row r="40" spans="1:11" s="52" customFormat="1" x14ac:dyDescent="0.25">
      <c r="A40" s="53" t="s">
        <v>297</v>
      </c>
      <c r="B40" s="104" t="s">
        <v>119</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298</v>
      </c>
      <c r="B41" s="186" t="s">
        <v>302</v>
      </c>
      <c r="C41" s="187"/>
      <c r="D41" s="187"/>
      <c r="E41" s="187"/>
      <c r="F41" s="187"/>
      <c r="G41" s="187"/>
      <c r="H41" s="187"/>
      <c r="I41" s="187"/>
      <c r="J41" s="187"/>
      <c r="K41" s="188"/>
    </row>
    <row r="42" spans="1:11" s="52" customFormat="1" x14ac:dyDescent="0.25">
      <c r="A42" s="53" t="s">
        <v>299</v>
      </c>
      <c r="B42" s="104" t="s">
        <v>287</v>
      </c>
      <c r="C42" s="55"/>
      <c r="D42" s="55"/>
      <c r="E42" s="55"/>
      <c r="F42" s="55"/>
      <c r="G42" s="55"/>
      <c r="H42" s="55"/>
      <c r="I42" s="55"/>
      <c r="J42" s="55"/>
      <c r="K42" s="55"/>
    </row>
    <row r="43" spans="1:11" s="52" customFormat="1" ht="30" x14ac:dyDescent="0.25">
      <c r="A43" s="53" t="s">
        <v>300</v>
      </c>
      <c r="B43" s="104" t="s">
        <v>135</v>
      </c>
      <c r="C43" s="55"/>
      <c r="D43" s="55"/>
      <c r="E43" s="55"/>
      <c r="F43" s="55"/>
      <c r="G43" s="55"/>
      <c r="H43" s="55"/>
      <c r="I43" s="55"/>
      <c r="J43" s="55"/>
      <c r="K43" s="55"/>
    </row>
    <row r="44" spans="1:11" s="52" customFormat="1" x14ac:dyDescent="0.25">
      <c r="A44" s="53" t="s">
        <v>301</v>
      </c>
      <c r="B44" s="104" t="s">
        <v>119</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544</v>
      </c>
      <c r="B45" s="103" t="s">
        <v>573</v>
      </c>
      <c r="C45" s="55"/>
      <c r="D45" s="55"/>
      <c r="E45" s="55"/>
      <c r="F45" s="55"/>
      <c r="G45" s="55"/>
      <c r="H45" s="55"/>
      <c r="I45" s="55"/>
      <c r="J45" s="55"/>
      <c r="K45" s="55"/>
    </row>
    <row r="46" spans="1:11" ht="30" x14ac:dyDescent="0.25">
      <c r="A46" s="70" t="s">
        <v>122</v>
      </c>
      <c r="B46" s="103" t="s">
        <v>256</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123</v>
      </c>
      <c r="B47" s="105" t="s">
        <v>507</v>
      </c>
      <c r="C47" s="143"/>
      <c r="D47" s="143"/>
      <c r="E47" s="143"/>
      <c r="F47" s="143"/>
      <c r="G47" s="143"/>
      <c r="H47" s="143"/>
      <c r="I47" s="143"/>
      <c r="J47" s="129"/>
      <c r="K47" s="129"/>
    </row>
    <row r="48" spans="1:11" x14ac:dyDescent="0.25">
      <c r="A48" s="78" t="s">
        <v>124</v>
      </c>
      <c r="B48" s="126" t="s">
        <v>508</v>
      </c>
      <c r="C48" s="144"/>
      <c r="D48" s="144"/>
      <c r="E48" s="144"/>
      <c r="F48" s="144"/>
      <c r="G48" s="144"/>
      <c r="H48" s="144"/>
      <c r="I48" s="144"/>
      <c r="J48" s="55"/>
      <c r="K48" s="55"/>
    </row>
    <row r="49" spans="1:13" s="80" customFormat="1" x14ac:dyDescent="0.25">
      <c r="A49" s="78" t="s">
        <v>125</v>
      </c>
      <c r="B49" s="105" t="s">
        <v>126</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539</v>
      </c>
      <c r="B50" s="109" t="s">
        <v>206</v>
      </c>
      <c r="C50" s="55"/>
      <c r="D50" s="55"/>
      <c r="E50" s="55"/>
      <c r="F50" s="55"/>
      <c r="G50" s="55"/>
      <c r="H50" s="55"/>
      <c r="I50" s="55"/>
      <c r="J50" s="55"/>
      <c r="K50" s="55"/>
    </row>
    <row r="51" spans="1:13" x14ac:dyDescent="0.25">
      <c r="A51" s="109" t="s">
        <v>540</v>
      </c>
      <c r="B51" s="109" t="s">
        <v>510</v>
      </c>
      <c r="C51" s="55"/>
      <c r="D51" s="55"/>
      <c r="E51" s="55"/>
      <c r="F51" s="55"/>
      <c r="G51" s="55"/>
      <c r="H51" s="55"/>
      <c r="I51" s="55"/>
      <c r="J51" s="55"/>
      <c r="K51" s="55"/>
    </row>
    <row r="52" spans="1:13" x14ac:dyDescent="0.25">
      <c r="A52" s="109" t="s">
        <v>541</v>
      </c>
      <c r="B52" s="109" t="s">
        <v>511</v>
      </c>
      <c r="C52" s="55"/>
      <c r="D52" s="55"/>
      <c r="E52" s="55"/>
      <c r="F52" s="55"/>
      <c r="G52" s="55"/>
      <c r="H52" s="55"/>
      <c r="I52" s="55"/>
      <c r="J52" s="81">
        <f t="shared" ref="J52:K52" si="17">+J136</f>
        <v>0</v>
      </c>
      <c r="K52" s="81">
        <f t="shared" si="17"/>
        <v>0</v>
      </c>
    </row>
    <row r="53" spans="1:13" x14ac:dyDescent="0.25">
      <c r="A53" s="109" t="s">
        <v>542</v>
      </c>
      <c r="B53" s="109" t="s">
        <v>512</v>
      </c>
      <c r="C53" s="55"/>
      <c r="D53" s="55"/>
      <c r="E53" s="55"/>
      <c r="F53" s="55"/>
      <c r="G53" s="55"/>
      <c r="H53" s="55"/>
      <c r="I53" s="55"/>
      <c r="J53" s="55"/>
      <c r="K53" s="55"/>
    </row>
    <row r="54" spans="1:13" x14ac:dyDescent="0.25">
      <c r="A54" s="109" t="s">
        <v>543</v>
      </c>
      <c r="B54" s="109" t="s">
        <v>514</v>
      </c>
      <c r="C54" s="55"/>
      <c r="D54" s="55"/>
      <c r="E54" s="55"/>
      <c r="F54" s="55"/>
      <c r="G54" s="55"/>
      <c r="H54" s="55"/>
      <c r="I54" s="55"/>
      <c r="J54" s="55"/>
      <c r="K54" s="55"/>
    </row>
    <row r="55" spans="1:13" x14ac:dyDescent="0.25">
      <c r="A55" s="109" t="s">
        <v>565</v>
      </c>
      <c r="B55" s="109" t="s">
        <v>516</v>
      </c>
      <c r="C55" s="55"/>
      <c r="D55" s="55"/>
      <c r="E55" s="55"/>
      <c r="F55" s="55"/>
      <c r="G55" s="55"/>
      <c r="H55" s="55"/>
      <c r="I55" s="55"/>
      <c r="J55" s="55"/>
      <c r="K55" s="55"/>
    </row>
    <row r="56" spans="1:13" x14ac:dyDescent="0.25">
      <c r="A56" s="109" t="s">
        <v>566</v>
      </c>
      <c r="B56" s="109" t="s">
        <v>518</v>
      </c>
      <c r="C56" s="55"/>
      <c r="D56" s="55"/>
      <c r="E56" s="55"/>
      <c r="F56" s="55"/>
      <c r="G56" s="55"/>
      <c r="H56" s="55"/>
      <c r="I56" s="55"/>
      <c r="J56" s="55"/>
      <c r="K56" s="55"/>
    </row>
    <row r="57" spans="1:13" x14ac:dyDescent="0.25">
      <c r="A57" s="109" t="s">
        <v>567</v>
      </c>
      <c r="B57" s="109" t="s">
        <v>520</v>
      </c>
      <c r="C57" s="55"/>
      <c r="D57" s="55"/>
      <c r="E57" s="55"/>
      <c r="F57" s="55"/>
      <c r="G57" s="55"/>
      <c r="H57" s="55"/>
      <c r="I57" s="55"/>
      <c r="J57" s="55"/>
      <c r="K57" s="55"/>
    </row>
    <row r="58" spans="1:13" x14ac:dyDescent="0.25">
      <c r="A58" s="109" t="s">
        <v>568</v>
      </c>
      <c r="B58" s="109" t="s">
        <v>522</v>
      </c>
      <c r="C58" s="55"/>
      <c r="D58" s="55"/>
      <c r="E58" s="55"/>
      <c r="F58" s="55"/>
      <c r="G58" s="55"/>
      <c r="H58" s="55"/>
      <c r="I58" s="55"/>
      <c r="J58" s="55"/>
      <c r="K58" s="55"/>
    </row>
    <row r="59" spans="1:13" x14ac:dyDescent="0.25">
      <c r="A59" s="109" t="s">
        <v>569</v>
      </c>
      <c r="B59" s="109" t="s">
        <v>524</v>
      </c>
      <c r="C59" s="55"/>
      <c r="D59" s="55"/>
      <c r="E59" s="55"/>
      <c r="F59" s="55"/>
      <c r="G59" s="55"/>
      <c r="H59" s="55"/>
      <c r="I59" s="55"/>
      <c r="J59" s="55"/>
      <c r="K59" s="55"/>
    </row>
    <row r="60" spans="1:13" x14ac:dyDescent="0.25">
      <c r="A60" s="103" t="s">
        <v>127</v>
      </c>
      <c r="B60" s="189" t="s">
        <v>128</v>
      </c>
      <c r="C60" s="190"/>
      <c r="D60" s="190"/>
      <c r="E60" s="190"/>
      <c r="F60" s="190"/>
      <c r="G60" s="190"/>
      <c r="H60" s="190"/>
      <c r="I60" s="190"/>
      <c r="J60" s="190"/>
      <c r="K60" s="191"/>
      <c r="L60" s="80"/>
    </row>
    <row r="61" spans="1:13" x14ac:dyDescent="0.25">
      <c r="A61" s="158" t="s">
        <v>129</v>
      </c>
      <c r="B61" s="180" t="s">
        <v>451</v>
      </c>
      <c r="C61" s="181"/>
      <c r="D61" s="181"/>
      <c r="E61" s="181"/>
      <c r="F61" s="181"/>
      <c r="G61" s="181"/>
      <c r="H61" s="181"/>
      <c r="I61" s="181"/>
      <c r="J61" s="181"/>
      <c r="K61" s="182"/>
      <c r="M61" s="83"/>
    </row>
    <row r="62" spans="1:13" x14ac:dyDescent="0.25">
      <c r="A62" s="160" t="s">
        <v>318</v>
      </c>
      <c r="B62" s="116" t="s">
        <v>449</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60" t="s">
        <v>319</v>
      </c>
      <c r="B63" s="116" t="s">
        <v>311</v>
      </c>
      <c r="C63" s="55"/>
      <c r="D63" s="55"/>
      <c r="E63" s="55"/>
      <c r="F63" s="55"/>
      <c r="G63" s="55"/>
      <c r="H63" s="55"/>
      <c r="I63" s="55"/>
      <c r="J63" s="55"/>
      <c r="K63" s="55"/>
    </row>
    <row r="64" spans="1:13" x14ac:dyDescent="0.25">
      <c r="A64" s="160" t="s">
        <v>320</v>
      </c>
      <c r="B64" s="116" t="s">
        <v>312</v>
      </c>
      <c r="C64" s="55"/>
      <c r="D64" s="55"/>
      <c r="E64" s="55"/>
      <c r="F64" s="55"/>
      <c r="G64" s="55"/>
      <c r="H64" s="55"/>
      <c r="I64" s="55"/>
      <c r="J64" s="55"/>
      <c r="K64" s="55"/>
    </row>
    <row r="65" spans="1:13" x14ac:dyDescent="0.25">
      <c r="A65" s="160" t="s">
        <v>321</v>
      </c>
      <c r="B65" s="116" t="s">
        <v>450</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60" t="s">
        <v>591</v>
      </c>
      <c r="B66" s="116" t="s">
        <v>313</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60" t="s">
        <v>592</v>
      </c>
      <c r="B67" s="116" t="s">
        <v>314</v>
      </c>
      <c r="C67" s="55"/>
      <c r="D67" s="55"/>
      <c r="E67" s="55"/>
      <c r="F67" s="55"/>
      <c r="G67" s="55"/>
      <c r="H67" s="55"/>
      <c r="I67" s="55"/>
      <c r="J67" s="55"/>
      <c r="K67" s="55"/>
    </row>
    <row r="68" spans="1:13" x14ac:dyDescent="0.25">
      <c r="A68" s="160" t="s">
        <v>593</v>
      </c>
      <c r="B68" s="116" t="s">
        <v>315</v>
      </c>
      <c r="C68" s="55"/>
      <c r="D68" s="55"/>
      <c r="E68" s="55"/>
      <c r="F68" s="55"/>
      <c r="G68" s="55"/>
      <c r="H68" s="55"/>
      <c r="I68" s="55"/>
      <c r="J68" s="55"/>
      <c r="K68" s="55"/>
    </row>
    <row r="69" spans="1:13" x14ac:dyDescent="0.25">
      <c r="A69" s="160" t="s">
        <v>594</v>
      </c>
      <c r="B69" s="116" t="s">
        <v>316</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60" t="s">
        <v>595</v>
      </c>
      <c r="B70" s="116" t="s">
        <v>317</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8" t="s">
        <v>130</v>
      </c>
      <c r="B71" s="183" t="s">
        <v>131</v>
      </c>
      <c r="C71" s="184"/>
      <c r="D71" s="184"/>
      <c r="E71" s="184"/>
      <c r="F71" s="184"/>
      <c r="G71" s="184"/>
      <c r="H71" s="184"/>
      <c r="I71" s="184"/>
      <c r="J71" s="184"/>
      <c r="K71" s="185"/>
    </row>
    <row r="72" spans="1:13" x14ac:dyDescent="0.25">
      <c r="A72" s="160" t="s">
        <v>322</v>
      </c>
      <c r="B72" s="116" t="s">
        <v>307</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60" t="s">
        <v>323</v>
      </c>
      <c r="B73" s="116" t="s">
        <v>308</v>
      </c>
      <c r="C73" s="55"/>
      <c r="D73" s="55"/>
      <c r="E73" s="55"/>
      <c r="F73" s="55"/>
      <c r="G73" s="55"/>
      <c r="H73" s="55"/>
      <c r="I73" s="55"/>
      <c r="J73" s="55"/>
      <c r="K73" s="55"/>
    </row>
    <row r="74" spans="1:13" x14ac:dyDescent="0.25">
      <c r="A74" s="160" t="s">
        <v>324</v>
      </c>
      <c r="B74" s="116" t="s">
        <v>309</v>
      </c>
      <c r="C74" s="55"/>
      <c r="D74" s="55"/>
      <c r="E74" s="55"/>
      <c r="F74" s="55"/>
      <c r="G74" s="55"/>
      <c r="H74" s="55"/>
      <c r="I74" s="55"/>
      <c r="J74" s="55"/>
      <c r="K74" s="55"/>
    </row>
    <row r="75" spans="1:13" x14ac:dyDescent="0.25">
      <c r="A75" s="160" t="s">
        <v>325</v>
      </c>
      <c r="B75" s="116" t="s">
        <v>310</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8" t="s">
        <v>412</v>
      </c>
      <c r="B76" s="183" t="s">
        <v>132</v>
      </c>
      <c r="C76" s="184"/>
      <c r="D76" s="184"/>
      <c r="E76" s="184"/>
      <c r="F76" s="184"/>
      <c r="G76" s="184"/>
      <c r="H76" s="184"/>
      <c r="I76" s="184"/>
      <c r="J76" s="184"/>
      <c r="K76" s="185"/>
    </row>
    <row r="77" spans="1:13" x14ac:dyDescent="0.25">
      <c r="A77" s="160" t="s">
        <v>413</v>
      </c>
      <c r="B77" s="116" t="s">
        <v>449</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60" t="s">
        <v>414</v>
      </c>
      <c r="B78" s="116" t="s">
        <v>311</v>
      </c>
      <c r="C78" s="55"/>
      <c r="D78" s="55"/>
      <c r="E78" s="55"/>
      <c r="F78" s="55"/>
      <c r="G78" s="55"/>
      <c r="H78" s="55"/>
      <c r="I78" s="55"/>
      <c r="J78" s="55"/>
      <c r="K78" s="55"/>
    </row>
    <row r="79" spans="1:13" x14ac:dyDescent="0.25">
      <c r="A79" s="160" t="s">
        <v>415</v>
      </c>
      <c r="B79" s="116" t="s">
        <v>312</v>
      </c>
      <c r="C79" s="55"/>
      <c r="D79" s="55"/>
      <c r="E79" s="55"/>
      <c r="F79" s="55"/>
      <c r="G79" s="55"/>
      <c r="H79" s="55"/>
      <c r="I79" s="55"/>
      <c r="J79" s="55"/>
      <c r="K79" s="55"/>
    </row>
    <row r="80" spans="1:13" x14ac:dyDescent="0.25">
      <c r="A80" s="160" t="s">
        <v>416</v>
      </c>
      <c r="B80" s="116" t="s">
        <v>450</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60" t="s">
        <v>417</v>
      </c>
      <c r="B81" s="116" t="s">
        <v>313</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60" t="s">
        <v>418</v>
      </c>
      <c r="B82" s="116" t="s">
        <v>314</v>
      </c>
      <c r="C82" s="55"/>
      <c r="D82" s="55"/>
      <c r="E82" s="55"/>
      <c r="F82" s="55"/>
      <c r="G82" s="55"/>
      <c r="H82" s="55"/>
      <c r="I82" s="55"/>
      <c r="J82" s="55"/>
      <c r="K82" s="55"/>
    </row>
    <row r="83" spans="1:13" x14ac:dyDescent="0.25">
      <c r="A83" s="160" t="s">
        <v>419</v>
      </c>
      <c r="B83" s="116" t="s">
        <v>315</v>
      </c>
      <c r="C83" s="55"/>
      <c r="D83" s="55"/>
      <c r="E83" s="55"/>
      <c r="F83" s="55"/>
      <c r="G83" s="55"/>
      <c r="H83" s="55"/>
      <c r="I83" s="55"/>
      <c r="J83" s="55"/>
      <c r="K83" s="55"/>
    </row>
    <row r="84" spans="1:13" x14ac:dyDescent="0.25">
      <c r="A84" s="160" t="s">
        <v>420</v>
      </c>
      <c r="B84" s="116" t="s">
        <v>316</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60" t="s">
        <v>421</v>
      </c>
      <c r="B85" s="116" t="s">
        <v>317</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8" t="s">
        <v>579</v>
      </c>
      <c r="B86" s="183" t="s">
        <v>183</v>
      </c>
      <c r="C86" s="184"/>
      <c r="D86" s="184"/>
      <c r="E86" s="184"/>
      <c r="F86" s="184"/>
      <c r="G86" s="184"/>
      <c r="H86" s="184"/>
      <c r="I86" s="184"/>
      <c r="J86" s="184"/>
      <c r="K86" s="185"/>
    </row>
    <row r="87" spans="1:13" x14ac:dyDescent="0.25">
      <c r="A87" s="159" t="s">
        <v>580</v>
      </c>
      <c r="B87" s="116" t="s">
        <v>449</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9" t="s">
        <v>581</v>
      </c>
      <c r="B88" s="116" t="s">
        <v>311</v>
      </c>
      <c r="C88" s="55"/>
      <c r="D88" s="55"/>
      <c r="E88" s="55"/>
      <c r="F88" s="55"/>
      <c r="G88" s="55"/>
      <c r="H88" s="55"/>
      <c r="I88" s="55"/>
      <c r="J88" s="55"/>
      <c r="K88" s="55"/>
    </row>
    <row r="89" spans="1:13" x14ac:dyDescent="0.25">
      <c r="A89" s="159" t="s">
        <v>582</v>
      </c>
      <c r="B89" s="116" t="s">
        <v>312</v>
      </c>
      <c r="C89" s="55"/>
      <c r="D89" s="55"/>
      <c r="E89" s="55"/>
      <c r="F89" s="55"/>
      <c r="G89" s="55"/>
      <c r="H89" s="55"/>
      <c r="I89" s="55"/>
      <c r="J89" s="55"/>
      <c r="K89" s="55"/>
    </row>
    <row r="90" spans="1:13" x14ac:dyDescent="0.25">
      <c r="A90" s="159" t="s">
        <v>583</v>
      </c>
      <c r="B90" s="116" t="s">
        <v>450</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9" t="s">
        <v>584</v>
      </c>
      <c r="B91" s="116" t="s">
        <v>313</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9" t="s">
        <v>585</v>
      </c>
      <c r="B92" s="116" t="s">
        <v>314</v>
      </c>
      <c r="C92" s="55"/>
      <c r="D92" s="55"/>
      <c r="E92" s="55"/>
      <c r="F92" s="55"/>
      <c r="G92" s="55"/>
      <c r="H92" s="55"/>
      <c r="I92" s="55"/>
      <c r="J92" s="55"/>
      <c r="K92" s="55"/>
    </row>
    <row r="93" spans="1:13" x14ac:dyDescent="0.25">
      <c r="A93" s="159" t="s">
        <v>586</v>
      </c>
      <c r="B93" s="116" t="s">
        <v>315</v>
      </c>
      <c r="C93" s="55"/>
      <c r="D93" s="55"/>
      <c r="E93" s="55"/>
      <c r="F93" s="55"/>
      <c r="G93" s="55"/>
      <c r="H93" s="55"/>
      <c r="I93" s="55"/>
      <c r="J93" s="55"/>
      <c r="K93" s="55"/>
    </row>
    <row r="94" spans="1:13" x14ac:dyDescent="0.25">
      <c r="A94" s="159" t="s">
        <v>587</v>
      </c>
      <c r="B94" s="116" t="s">
        <v>316</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9" t="s">
        <v>588</v>
      </c>
      <c r="B95" s="116" t="s">
        <v>317</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8" t="s">
        <v>422</v>
      </c>
      <c r="B96" s="183" t="s">
        <v>133</v>
      </c>
      <c r="C96" s="184"/>
      <c r="D96" s="184"/>
      <c r="E96" s="184"/>
      <c r="F96" s="184"/>
      <c r="G96" s="184"/>
      <c r="H96" s="184"/>
      <c r="I96" s="184"/>
      <c r="J96" s="184"/>
      <c r="K96" s="185"/>
    </row>
    <row r="97" spans="1:13" x14ac:dyDescent="0.25">
      <c r="A97" s="159" t="s">
        <v>423</v>
      </c>
      <c r="B97" s="116" t="s">
        <v>449</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9" t="s">
        <v>424</v>
      </c>
      <c r="B98" s="116" t="s">
        <v>311</v>
      </c>
      <c r="C98" s="55"/>
      <c r="D98" s="55"/>
      <c r="E98" s="55"/>
      <c r="F98" s="55"/>
      <c r="G98" s="55"/>
      <c r="H98" s="55"/>
      <c r="I98" s="55"/>
      <c r="J98" s="55"/>
      <c r="K98" s="55"/>
    </row>
    <row r="99" spans="1:13" x14ac:dyDescent="0.25">
      <c r="A99" s="159" t="s">
        <v>425</v>
      </c>
      <c r="B99" s="116" t="s">
        <v>312</v>
      </c>
      <c r="C99" s="55"/>
      <c r="D99" s="55"/>
      <c r="E99" s="55"/>
      <c r="F99" s="55"/>
      <c r="G99" s="55"/>
      <c r="H99" s="55"/>
      <c r="I99" s="55"/>
      <c r="J99" s="55"/>
      <c r="K99" s="55"/>
    </row>
    <row r="100" spans="1:13" x14ac:dyDescent="0.25">
      <c r="A100" s="159" t="s">
        <v>426</v>
      </c>
      <c r="B100" s="116" t="s">
        <v>450</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9" t="s">
        <v>427</v>
      </c>
      <c r="B101" s="116" t="s">
        <v>313</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9" t="s">
        <v>428</v>
      </c>
      <c r="B102" s="116" t="s">
        <v>314</v>
      </c>
      <c r="C102" s="55"/>
      <c r="D102" s="55"/>
      <c r="E102" s="55"/>
      <c r="F102" s="55"/>
      <c r="G102" s="55"/>
      <c r="H102" s="55"/>
      <c r="I102" s="55"/>
      <c r="J102" s="55"/>
      <c r="K102" s="55"/>
    </row>
    <row r="103" spans="1:13" x14ac:dyDescent="0.25">
      <c r="A103" s="159" t="s">
        <v>429</v>
      </c>
      <c r="B103" s="116" t="s">
        <v>315</v>
      </c>
      <c r="C103" s="55"/>
      <c r="D103" s="55"/>
      <c r="E103" s="55"/>
      <c r="F103" s="55"/>
      <c r="G103" s="55"/>
      <c r="H103" s="55"/>
      <c r="I103" s="55"/>
      <c r="J103" s="55"/>
      <c r="K103" s="55"/>
    </row>
    <row r="104" spans="1:13" x14ac:dyDescent="0.25">
      <c r="A104" s="159" t="s">
        <v>430</v>
      </c>
      <c r="B104" s="116" t="s">
        <v>316</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9" t="s">
        <v>431</v>
      </c>
      <c r="B105" s="116" t="s">
        <v>317</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8" t="s">
        <v>432</v>
      </c>
      <c r="B106" s="183" t="s">
        <v>437</v>
      </c>
      <c r="C106" s="184"/>
      <c r="D106" s="184"/>
      <c r="E106" s="184"/>
      <c r="F106" s="184"/>
      <c r="G106" s="184"/>
      <c r="H106" s="184"/>
      <c r="I106" s="184"/>
      <c r="J106" s="184"/>
      <c r="K106" s="185"/>
    </row>
    <row r="107" spans="1:13" x14ac:dyDescent="0.25">
      <c r="A107" s="159" t="s">
        <v>433</v>
      </c>
      <c r="B107" s="116" t="s">
        <v>449</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9" t="s">
        <v>434</v>
      </c>
      <c r="B108" s="116" t="s">
        <v>311</v>
      </c>
      <c r="C108" s="55"/>
      <c r="D108" s="55"/>
      <c r="E108" s="55"/>
      <c r="F108" s="55"/>
      <c r="G108" s="55"/>
      <c r="H108" s="55"/>
      <c r="I108" s="55"/>
      <c r="J108" s="55"/>
      <c r="K108" s="55"/>
    </row>
    <row r="109" spans="1:13" x14ac:dyDescent="0.25">
      <c r="A109" s="159" t="s">
        <v>435</v>
      </c>
      <c r="B109" s="116" t="s">
        <v>312</v>
      </c>
      <c r="C109" s="55"/>
      <c r="D109" s="55"/>
      <c r="E109" s="55"/>
      <c r="F109" s="55"/>
      <c r="G109" s="55"/>
      <c r="H109" s="55"/>
      <c r="I109" s="55"/>
      <c r="J109" s="55"/>
      <c r="K109" s="55"/>
    </row>
    <row r="110" spans="1:13" x14ac:dyDescent="0.25">
      <c r="A110" s="159" t="s">
        <v>596</v>
      </c>
      <c r="B110" s="116" t="s">
        <v>450</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9" t="s">
        <v>597</v>
      </c>
      <c r="B111" s="116" t="s">
        <v>313</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9" t="s">
        <v>598</v>
      </c>
      <c r="B112" s="116" t="s">
        <v>314</v>
      </c>
      <c r="C112" s="55"/>
      <c r="D112" s="55"/>
      <c r="E112" s="55"/>
      <c r="F112" s="55"/>
      <c r="G112" s="55"/>
      <c r="H112" s="55"/>
      <c r="I112" s="55"/>
      <c r="J112" s="55"/>
      <c r="K112" s="55"/>
    </row>
    <row r="113" spans="1:13" x14ac:dyDescent="0.25">
      <c r="A113" s="159" t="s">
        <v>599</v>
      </c>
      <c r="B113" s="116" t="s">
        <v>315</v>
      </c>
      <c r="C113" s="55"/>
      <c r="D113" s="55"/>
      <c r="E113" s="55"/>
      <c r="F113" s="55"/>
      <c r="G113" s="55"/>
      <c r="H113" s="55"/>
      <c r="I113" s="55"/>
      <c r="J113" s="55"/>
      <c r="K113" s="55"/>
    </row>
    <row r="114" spans="1:13" x14ac:dyDescent="0.25">
      <c r="A114" s="159" t="s">
        <v>600</v>
      </c>
      <c r="B114" s="116" t="s">
        <v>316</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9" t="s">
        <v>601</v>
      </c>
      <c r="B115" s="111" t="s">
        <v>317</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8" t="s">
        <v>436</v>
      </c>
      <c r="B116" s="183" t="s">
        <v>466</v>
      </c>
      <c r="C116" s="184"/>
      <c r="D116" s="184"/>
      <c r="E116" s="184"/>
      <c r="F116" s="184"/>
      <c r="G116" s="184"/>
      <c r="H116" s="184"/>
      <c r="I116" s="184"/>
      <c r="J116" s="184"/>
      <c r="K116" s="185"/>
    </row>
    <row r="117" spans="1:13" x14ac:dyDescent="0.25">
      <c r="A117" s="159" t="s">
        <v>438</v>
      </c>
      <c r="B117" s="127" t="s">
        <v>449</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9" t="s">
        <v>439</v>
      </c>
      <c r="B118" s="127" t="s">
        <v>311</v>
      </c>
      <c r="C118" s="55"/>
      <c r="D118" s="55"/>
      <c r="E118" s="55"/>
      <c r="F118" s="55"/>
      <c r="G118" s="55"/>
      <c r="H118" s="55"/>
      <c r="I118" s="55"/>
      <c r="J118" s="55"/>
      <c r="K118" s="55"/>
    </row>
    <row r="119" spans="1:13" x14ac:dyDescent="0.25">
      <c r="A119" s="159" t="s">
        <v>440</v>
      </c>
      <c r="B119" s="111" t="s">
        <v>317</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8" t="s">
        <v>602</v>
      </c>
      <c r="B120" s="183" t="s">
        <v>467</v>
      </c>
      <c r="C120" s="184"/>
      <c r="D120" s="184"/>
      <c r="E120" s="184"/>
      <c r="F120" s="184"/>
      <c r="G120" s="184"/>
      <c r="H120" s="184"/>
      <c r="I120" s="184"/>
      <c r="J120" s="184"/>
      <c r="K120" s="185"/>
    </row>
    <row r="121" spans="1:13" x14ac:dyDescent="0.25">
      <c r="A121" s="159" t="s">
        <v>603</v>
      </c>
      <c r="B121" s="127" t="s">
        <v>449</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9" t="s">
        <v>604</v>
      </c>
      <c r="B122" s="127" t="s">
        <v>311</v>
      </c>
      <c r="C122" s="55"/>
      <c r="D122" s="55"/>
      <c r="E122" s="55"/>
      <c r="F122" s="55"/>
      <c r="G122" s="55"/>
      <c r="H122" s="55"/>
      <c r="I122" s="55"/>
      <c r="J122" s="55"/>
      <c r="K122" s="55"/>
    </row>
    <row r="123" spans="1:13" x14ac:dyDescent="0.25">
      <c r="A123" s="159" t="s">
        <v>605</v>
      </c>
      <c r="B123" s="127" t="s">
        <v>312</v>
      </c>
      <c r="C123" s="55"/>
      <c r="D123" s="55"/>
      <c r="E123" s="55"/>
      <c r="F123" s="55"/>
      <c r="G123" s="55"/>
      <c r="H123" s="55"/>
      <c r="I123" s="55"/>
      <c r="J123" s="55"/>
      <c r="K123" s="55"/>
    </row>
    <row r="124" spans="1:13" x14ac:dyDescent="0.25">
      <c r="A124" s="159" t="s">
        <v>606</v>
      </c>
      <c r="B124" s="127" t="s">
        <v>450</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9" t="s">
        <v>607</v>
      </c>
      <c r="B125" s="127" t="s">
        <v>313</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9" t="s">
        <v>608</v>
      </c>
      <c r="B126" s="127" t="s">
        <v>314</v>
      </c>
      <c r="C126" s="55"/>
      <c r="D126" s="55"/>
      <c r="E126" s="55"/>
      <c r="F126" s="55"/>
      <c r="G126" s="55"/>
      <c r="H126" s="55"/>
      <c r="I126" s="55"/>
      <c r="J126" s="55"/>
      <c r="K126" s="55"/>
    </row>
    <row r="127" spans="1:13" x14ac:dyDescent="0.25">
      <c r="A127" s="159" t="s">
        <v>609</v>
      </c>
      <c r="B127" s="127" t="s">
        <v>315</v>
      </c>
      <c r="C127" s="55"/>
      <c r="D127" s="55"/>
      <c r="E127" s="55"/>
      <c r="F127" s="55"/>
      <c r="G127" s="55"/>
      <c r="H127" s="55"/>
      <c r="I127" s="55"/>
      <c r="J127" s="55"/>
      <c r="K127" s="55"/>
    </row>
    <row r="128" spans="1:13" x14ac:dyDescent="0.25">
      <c r="A128" s="159" t="s">
        <v>610</v>
      </c>
      <c r="B128" s="127" t="s">
        <v>316</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9" t="s">
        <v>611</v>
      </c>
      <c r="B129" s="111" t="s">
        <v>317</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612</v>
      </c>
      <c r="B130" s="196" t="s">
        <v>441</v>
      </c>
      <c r="C130" s="197"/>
      <c r="D130" s="197"/>
      <c r="E130" s="197"/>
      <c r="F130" s="197"/>
      <c r="G130" s="197"/>
      <c r="H130" s="197"/>
      <c r="I130" s="197"/>
      <c r="J130" s="197"/>
      <c r="K130" s="198"/>
    </row>
    <row r="131" spans="1:13" x14ac:dyDescent="0.25">
      <c r="A131" s="161" t="s">
        <v>613</v>
      </c>
      <c r="B131" s="116" t="s">
        <v>449</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1" t="s">
        <v>614</v>
      </c>
      <c r="B132" s="116" t="s">
        <v>311</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1" t="s">
        <v>615</v>
      </c>
      <c r="B133" s="116" t="s">
        <v>312</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1" t="s">
        <v>616</v>
      </c>
      <c r="B134" s="116" t="s">
        <v>450</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1" t="s">
        <v>617</v>
      </c>
      <c r="B135" s="116" t="s">
        <v>313</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1" t="s">
        <v>618</v>
      </c>
      <c r="B136" s="116" t="s">
        <v>314</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1" t="s">
        <v>619</v>
      </c>
      <c r="B137" s="116" t="s">
        <v>315</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1" t="s">
        <v>620</v>
      </c>
      <c r="B138" s="116" t="s">
        <v>316</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1" t="s">
        <v>621</v>
      </c>
      <c r="B139" s="114" t="s">
        <v>317</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537</v>
      </c>
    </row>
  </sheetData>
  <sheetProtection algorithmName="SHA-512" hashValue="FRkJUym/oX12jBB9xYtK0NqKejt7Jz3rt2efc19uFMUxLozjNqreTPJYV6dKVgDMQvj6cygaDxHWQ6YmgaD60Q==" saltValue="ai6r9hdtkQY/bny+DxafZg==" spinCount="100000"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topLeftCell="C6" zoomScaleNormal="100" workbookViewId="0">
      <selection activeCell="R17" sqref="R17"/>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136</v>
      </c>
      <c r="B1" s="167" t="s">
        <v>341</v>
      </c>
      <c r="C1" s="167"/>
      <c r="D1" s="167"/>
      <c r="E1" s="167"/>
      <c r="F1" s="167"/>
      <c r="G1" s="167"/>
      <c r="H1" s="167"/>
      <c r="I1" s="167"/>
      <c r="J1" s="167"/>
      <c r="K1" s="167"/>
    </row>
    <row r="2" spans="1:11" ht="14.45" customHeight="1" x14ac:dyDescent="0.25">
      <c r="A2" s="134" t="s">
        <v>137</v>
      </c>
      <c r="B2" s="167" t="s">
        <v>138</v>
      </c>
      <c r="C2" s="167"/>
      <c r="D2" s="167"/>
      <c r="E2" s="167"/>
      <c r="F2" s="167"/>
      <c r="G2" s="167"/>
      <c r="H2" s="167"/>
      <c r="I2" s="167"/>
      <c r="J2" s="167"/>
      <c r="K2" s="167"/>
    </row>
    <row r="3" spans="1:11" s="18" customFormat="1" ht="87.6" customHeight="1" x14ac:dyDescent="0.25">
      <c r="A3" s="135" t="s">
        <v>139</v>
      </c>
      <c r="B3" s="192" t="s">
        <v>140</v>
      </c>
      <c r="C3" s="192"/>
      <c r="D3" s="192" t="s">
        <v>456</v>
      </c>
      <c r="E3" s="192"/>
      <c r="F3" s="192"/>
      <c r="G3" s="135" t="s">
        <v>457</v>
      </c>
      <c r="H3" s="93" t="s">
        <v>458</v>
      </c>
      <c r="I3" s="136" t="s">
        <v>459</v>
      </c>
      <c r="J3" s="93" t="s">
        <v>460</v>
      </c>
      <c r="K3" s="135" t="s">
        <v>141</v>
      </c>
    </row>
    <row r="4" spans="1:11" s="146" customFormat="1" x14ac:dyDescent="0.25">
      <c r="A4" s="127" t="s">
        <v>304</v>
      </c>
      <c r="B4" s="165"/>
      <c r="C4" s="165"/>
      <c r="D4" s="202"/>
      <c r="E4" s="202"/>
      <c r="F4" s="202"/>
      <c r="G4" s="60"/>
      <c r="H4" s="55"/>
      <c r="I4" s="145"/>
      <c r="J4" s="55"/>
      <c r="K4" s="145"/>
    </row>
    <row r="5" spans="1:11" s="146" customFormat="1" x14ac:dyDescent="0.25">
      <c r="A5" s="127" t="s">
        <v>305</v>
      </c>
      <c r="B5" s="165"/>
      <c r="C5" s="165"/>
      <c r="D5" s="202"/>
      <c r="E5" s="202"/>
      <c r="F5" s="202"/>
      <c r="G5" s="60"/>
      <c r="H5" s="55"/>
      <c r="I5" s="145"/>
      <c r="J5" s="55"/>
      <c r="K5" s="145"/>
    </row>
    <row r="6" spans="1:11" s="146" customFormat="1" x14ac:dyDescent="0.25">
      <c r="A6" s="127" t="s">
        <v>306</v>
      </c>
      <c r="B6" s="165"/>
      <c r="C6" s="165"/>
      <c r="D6" s="202"/>
      <c r="E6" s="202"/>
      <c r="F6" s="202"/>
      <c r="G6" s="60"/>
      <c r="H6" s="55"/>
      <c r="I6" s="145"/>
      <c r="J6" s="55"/>
      <c r="K6" s="145"/>
    </row>
    <row r="7" spans="1:11" x14ac:dyDescent="0.25">
      <c r="A7" s="147"/>
      <c r="B7" s="219" t="s">
        <v>143</v>
      </c>
      <c r="C7" s="220"/>
      <c r="D7" s="220"/>
      <c r="E7" s="220"/>
      <c r="F7" s="220"/>
      <c r="G7" s="221"/>
      <c r="H7" s="23">
        <f>SUM(H4:H6)</f>
        <v>0</v>
      </c>
      <c r="I7" s="23"/>
      <c r="J7" s="23">
        <f>SUM(J4:J6)</f>
        <v>0</v>
      </c>
      <c r="K7" s="38"/>
    </row>
    <row r="8" spans="1:11" x14ac:dyDescent="0.25">
      <c r="A8" s="134" t="s">
        <v>144</v>
      </c>
      <c r="B8" s="167" t="s">
        <v>145</v>
      </c>
      <c r="C8" s="167"/>
      <c r="D8" s="167"/>
      <c r="E8" s="167"/>
      <c r="F8" s="167"/>
      <c r="G8" s="167"/>
      <c r="H8" s="167"/>
      <c r="I8" s="167"/>
      <c r="J8" s="167"/>
      <c r="K8" s="167"/>
    </row>
    <row r="9" spans="1:11" s="148" customFormat="1" x14ac:dyDescent="0.25">
      <c r="A9" s="10" t="s">
        <v>47</v>
      </c>
      <c r="B9" s="10" t="s">
        <v>48</v>
      </c>
      <c r="C9" s="10" t="s">
        <v>49</v>
      </c>
      <c r="D9" s="10" t="s">
        <v>50</v>
      </c>
      <c r="E9" s="10" t="s">
        <v>101</v>
      </c>
      <c r="F9" s="137" t="s">
        <v>102</v>
      </c>
      <c r="G9" s="10" t="s">
        <v>103</v>
      </c>
      <c r="H9" s="10" t="s">
        <v>104</v>
      </c>
      <c r="I9" s="10" t="s">
        <v>105</v>
      </c>
      <c r="J9" s="10" t="s">
        <v>106</v>
      </c>
      <c r="K9" s="10" t="s">
        <v>134</v>
      </c>
    </row>
    <row r="10" spans="1:11" s="18" customFormat="1" ht="22.15" customHeight="1" x14ac:dyDescent="0.25">
      <c r="A10" s="192" t="s">
        <v>107</v>
      </c>
      <c r="B10" s="192" t="s">
        <v>108</v>
      </c>
      <c r="C10" s="199" t="str">
        <f>'4'!C3</f>
        <v>Užpildykite 1.1.2 punktą</v>
      </c>
      <c r="D10" s="192" t="s">
        <v>109</v>
      </c>
      <c r="E10" s="192"/>
      <c r="F10" s="192"/>
      <c r="G10" s="192" t="s">
        <v>110</v>
      </c>
      <c r="H10" s="192"/>
      <c r="I10" s="192"/>
      <c r="J10" s="192"/>
      <c r="K10" s="192"/>
    </row>
    <row r="11" spans="1:11" s="18" customFormat="1" x14ac:dyDescent="0.25">
      <c r="A11" s="192"/>
      <c r="B11" s="192"/>
      <c r="C11" s="200"/>
      <c r="D11" s="135" t="s">
        <v>538</v>
      </c>
      <c r="E11" s="135" t="s">
        <v>112</v>
      </c>
      <c r="F11" s="135" t="s">
        <v>113</v>
      </c>
      <c r="G11" s="135" t="s">
        <v>111</v>
      </c>
      <c r="H11" s="135" t="s">
        <v>112</v>
      </c>
      <c r="I11" s="135" t="s">
        <v>113</v>
      </c>
      <c r="J11" s="135"/>
      <c r="K11" s="135"/>
    </row>
    <row r="12" spans="1:11" s="18" customFormat="1" ht="28.15" customHeight="1" x14ac:dyDescent="0.25">
      <c r="A12" s="192"/>
      <c r="B12" s="192"/>
      <c r="C12" s="201"/>
      <c r="D12" s="135" t="b">
        <f>'4'!D5</f>
        <v>0</v>
      </c>
      <c r="E12" s="135" t="b">
        <f>'4'!E5</f>
        <v>0</v>
      </c>
      <c r="F12" s="135" t="b">
        <f>'4'!F5</f>
        <v>0</v>
      </c>
      <c r="G12" s="135">
        <f>'4'!G5</f>
        <v>1</v>
      </c>
      <c r="H12" s="135">
        <f>'4'!H5</f>
        <v>2</v>
      </c>
      <c r="I12" s="135">
        <f>'4'!I5</f>
        <v>3</v>
      </c>
      <c r="J12" s="135">
        <v>2025</v>
      </c>
      <c r="K12" s="135">
        <v>2026</v>
      </c>
    </row>
    <row r="13" spans="1:11" ht="30" x14ac:dyDescent="0.25">
      <c r="A13" s="127" t="s">
        <v>146</v>
      </c>
      <c r="B13" s="127" t="s">
        <v>147</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148</v>
      </c>
      <c r="B14" s="87" t="s">
        <v>149</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150</v>
      </c>
      <c r="B15" s="87" t="s">
        <v>151</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152</v>
      </c>
      <c r="B16" s="127" t="s">
        <v>153</v>
      </c>
      <c r="C16" s="56"/>
      <c r="D16" s="55"/>
      <c r="E16" s="55"/>
      <c r="F16" s="55"/>
      <c r="G16" s="55"/>
      <c r="H16" s="55"/>
      <c r="I16" s="55"/>
      <c r="J16" s="55"/>
      <c r="K16" s="55"/>
    </row>
    <row r="17" spans="1:11" ht="30" x14ac:dyDescent="0.25">
      <c r="A17" s="127" t="s">
        <v>154</v>
      </c>
      <c r="B17" s="127" t="s">
        <v>155</v>
      </c>
      <c r="C17" s="56"/>
      <c r="D17" s="55"/>
      <c r="E17" s="55"/>
      <c r="F17" s="55"/>
      <c r="G17" s="55"/>
      <c r="H17" s="55"/>
      <c r="I17" s="55"/>
      <c r="J17" s="55"/>
      <c r="K17" s="55"/>
    </row>
    <row r="18" spans="1:11" ht="30" x14ac:dyDescent="0.25">
      <c r="A18" s="127" t="s">
        <v>156</v>
      </c>
      <c r="B18" s="127" t="s">
        <v>157</v>
      </c>
      <c r="C18" s="56"/>
      <c r="D18" s="55"/>
      <c r="E18" s="55"/>
      <c r="F18" s="55"/>
      <c r="G18" s="55"/>
      <c r="H18" s="55"/>
      <c r="I18" s="55"/>
      <c r="J18" s="55"/>
      <c r="K18" s="55"/>
    </row>
    <row r="19" spans="1:11" ht="30" x14ac:dyDescent="0.25">
      <c r="A19" s="127" t="s">
        <v>158</v>
      </c>
      <c r="B19" s="127" t="s">
        <v>159</v>
      </c>
      <c r="C19" s="56"/>
      <c r="D19" s="55"/>
      <c r="E19" s="55"/>
      <c r="F19" s="55"/>
      <c r="G19" s="55"/>
      <c r="H19" s="55"/>
      <c r="I19" s="55"/>
      <c r="J19" s="55"/>
      <c r="K19" s="55"/>
    </row>
    <row r="20" spans="1:11" ht="30" x14ac:dyDescent="0.25">
      <c r="A20" s="127" t="s">
        <v>160</v>
      </c>
      <c r="B20" s="127" t="s">
        <v>215</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161</v>
      </c>
      <c r="B21" s="127" t="s">
        <v>162</v>
      </c>
      <c r="C21" s="55"/>
      <c r="D21" s="55"/>
      <c r="E21" s="55"/>
      <c r="F21" s="55"/>
      <c r="G21" s="55"/>
      <c r="H21" s="55"/>
      <c r="I21" s="55"/>
      <c r="J21" s="55"/>
      <c r="K21" s="55"/>
    </row>
    <row r="22" spans="1:11" x14ac:dyDescent="0.25">
      <c r="A22" s="134" t="s">
        <v>163</v>
      </c>
      <c r="B22" s="167" t="s">
        <v>164</v>
      </c>
      <c r="C22" s="167"/>
      <c r="D22" s="167"/>
      <c r="E22" s="167"/>
      <c r="F22" s="167"/>
      <c r="G22" s="167"/>
      <c r="H22" s="167"/>
      <c r="I22" s="167"/>
      <c r="J22" s="167"/>
      <c r="K22" s="167"/>
    </row>
    <row r="23" spans="1:11" s="148" customFormat="1" x14ac:dyDescent="0.25">
      <c r="A23" s="10" t="s">
        <v>47</v>
      </c>
      <c r="B23" s="10" t="s">
        <v>48</v>
      </c>
      <c r="C23" s="10" t="s">
        <v>49</v>
      </c>
      <c r="D23" s="10" t="s">
        <v>50</v>
      </c>
      <c r="E23" s="10" t="s">
        <v>101</v>
      </c>
      <c r="F23" s="137" t="s">
        <v>102</v>
      </c>
      <c r="G23" s="10" t="s">
        <v>103</v>
      </c>
      <c r="H23" s="10" t="s">
        <v>104</v>
      </c>
      <c r="I23" s="10" t="s">
        <v>105</v>
      </c>
      <c r="J23" s="10" t="s">
        <v>106</v>
      </c>
      <c r="K23" s="10" t="s">
        <v>134</v>
      </c>
    </row>
    <row r="24" spans="1:11" s="18" customFormat="1" ht="45.6" customHeight="1" x14ac:dyDescent="0.25">
      <c r="A24" s="192" t="s">
        <v>107</v>
      </c>
      <c r="B24" s="192" t="s">
        <v>108</v>
      </c>
      <c r="C24" s="199" t="str">
        <f>'4'!C3</f>
        <v>Užpildykite 1.1.2 punktą</v>
      </c>
      <c r="D24" s="192" t="s">
        <v>109</v>
      </c>
      <c r="E24" s="192"/>
      <c r="F24" s="192"/>
      <c r="G24" s="192" t="s">
        <v>110</v>
      </c>
      <c r="H24" s="192"/>
      <c r="I24" s="192"/>
      <c r="J24" s="192"/>
      <c r="K24" s="192"/>
    </row>
    <row r="25" spans="1:11" s="18" customFormat="1" x14ac:dyDescent="0.25">
      <c r="A25" s="192"/>
      <c r="B25" s="192"/>
      <c r="C25" s="200"/>
      <c r="D25" s="135" t="s">
        <v>538</v>
      </c>
      <c r="E25" s="135" t="s">
        <v>112</v>
      </c>
      <c r="F25" s="135" t="s">
        <v>113</v>
      </c>
      <c r="G25" s="135" t="s">
        <v>111</v>
      </c>
      <c r="H25" s="135" t="s">
        <v>112</v>
      </c>
      <c r="I25" s="135" t="s">
        <v>113</v>
      </c>
      <c r="J25" s="135"/>
      <c r="K25" s="135"/>
    </row>
    <row r="26" spans="1:11" s="18" customFormat="1" ht="28.15" customHeight="1" x14ac:dyDescent="0.25">
      <c r="A26" s="192"/>
      <c r="B26" s="192"/>
      <c r="C26" s="201"/>
      <c r="D26" s="135" t="b">
        <f>'4'!D5</f>
        <v>0</v>
      </c>
      <c r="E26" s="135" t="b">
        <f>'4'!E5</f>
        <v>0</v>
      </c>
      <c r="F26" s="135" t="b">
        <f>'4'!F5</f>
        <v>0</v>
      </c>
      <c r="G26" s="135">
        <f>'4'!G5</f>
        <v>1</v>
      </c>
      <c r="H26" s="135">
        <f>'4'!H5</f>
        <v>2</v>
      </c>
      <c r="I26" s="135">
        <f>'4'!I5</f>
        <v>3</v>
      </c>
      <c r="J26" s="135"/>
      <c r="K26" s="135"/>
    </row>
    <row r="27" spans="1:11" ht="45" x14ac:dyDescent="0.25">
      <c r="A27" s="127" t="s">
        <v>165</v>
      </c>
      <c r="B27" s="127" t="s">
        <v>166</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167</v>
      </c>
      <c r="B28" s="127" t="s">
        <v>168</v>
      </c>
      <c r="C28" s="55"/>
      <c r="D28" s="55"/>
      <c r="E28" s="55"/>
      <c r="F28" s="55"/>
      <c r="G28" s="55"/>
      <c r="H28" s="55"/>
      <c r="I28" s="55"/>
      <c r="J28" s="55"/>
      <c r="K28" s="55"/>
    </row>
    <row r="29" spans="1:11" ht="30" x14ac:dyDescent="0.25">
      <c r="A29" s="127" t="s">
        <v>169</v>
      </c>
      <c r="B29" s="127" t="s">
        <v>170</v>
      </c>
      <c r="C29" s="55"/>
      <c r="D29" s="55"/>
      <c r="E29" s="55"/>
      <c r="F29" s="55"/>
      <c r="G29" s="55"/>
      <c r="H29" s="55"/>
      <c r="I29" s="55"/>
      <c r="J29" s="55"/>
      <c r="K29" s="55"/>
    </row>
    <row r="30" spans="1:11" ht="45" x14ac:dyDescent="0.25">
      <c r="A30" s="127" t="s">
        <v>171</v>
      </c>
      <c r="B30" s="127" t="s">
        <v>216</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172</v>
      </c>
      <c r="B31" s="127" t="s">
        <v>173</v>
      </c>
      <c r="C31" s="55"/>
      <c r="D31" s="55"/>
      <c r="E31" s="55"/>
      <c r="F31" s="55"/>
      <c r="G31" s="55"/>
      <c r="H31" s="55"/>
      <c r="I31" s="55"/>
      <c r="J31" s="55"/>
      <c r="K31" s="55"/>
    </row>
    <row r="32" spans="1:11" ht="14.45" customHeight="1" x14ac:dyDescent="0.25">
      <c r="A32" s="134" t="s">
        <v>343</v>
      </c>
      <c r="B32" s="167" t="s">
        <v>342</v>
      </c>
      <c r="C32" s="167"/>
      <c r="D32" s="167"/>
      <c r="E32" s="167"/>
      <c r="F32" s="167"/>
      <c r="G32" s="167"/>
      <c r="H32" s="167"/>
      <c r="I32" s="167"/>
      <c r="J32" s="167"/>
      <c r="K32" s="167"/>
    </row>
    <row r="33" spans="1:11" s="18" customFormat="1" ht="57.6" customHeight="1" x14ac:dyDescent="0.25">
      <c r="A33" s="77" t="s">
        <v>344</v>
      </c>
      <c r="B33" s="216" t="s">
        <v>350</v>
      </c>
      <c r="C33" s="217"/>
      <c r="D33" s="217"/>
      <c r="E33" s="217"/>
      <c r="F33" s="217"/>
      <c r="G33" s="218"/>
      <c r="H33" s="135" t="s">
        <v>351</v>
      </c>
      <c r="I33" s="135" t="s">
        <v>352</v>
      </c>
      <c r="J33" s="135" t="s">
        <v>353</v>
      </c>
      <c r="K33" s="135" t="s">
        <v>354</v>
      </c>
    </row>
    <row r="34" spans="1:11" s="79" customFormat="1" x14ac:dyDescent="0.25">
      <c r="A34" s="78" t="s">
        <v>345</v>
      </c>
      <c r="B34" s="203" t="s">
        <v>349</v>
      </c>
      <c r="C34" s="204"/>
      <c r="D34" s="204"/>
      <c r="E34" s="204"/>
      <c r="F34" s="204"/>
      <c r="G34" s="204"/>
      <c r="H34" s="204"/>
      <c r="I34" s="204"/>
      <c r="J34" s="204"/>
      <c r="K34" s="205"/>
    </row>
    <row r="35" spans="1:11" s="146" customFormat="1" ht="13.9" customHeight="1" x14ac:dyDescent="0.25">
      <c r="A35" s="127" t="s">
        <v>360</v>
      </c>
      <c r="B35" s="178"/>
      <c r="C35" s="212"/>
      <c r="D35" s="212"/>
      <c r="E35" s="212"/>
      <c r="F35" s="212"/>
      <c r="G35" s="179"/>
      <c r="H35" s="132"/>
      <c r="I35" s="145"/>
      <c r="J35" s="55"/>
      <c r="K35" s="145"/>
    </row>
    <row r="36" spans="1:11" s="146" customFormat="1" ht="13.9" customHeight="1" x14ac:dyDescent="0.25">
      <c r="A36" s="127" t="s">
        <v>361</v>
      </c>
      <c r="B36" s="178"/>
      <c r="C36" s="212"/>
      <c r="D36" s="212"/>
      <c r="E36" s="212"/>
      <c r="F36" s="212"/>
      <c r="G36" s="179"/>
      <c r="H36" s="132"/>
      <c r="I36" s="145"/>
      <c r="J36" s="55"/>
      <c r="K36" s="145"/>
    </row>
    <row r="37" spans="1:11" s="146" customFormat="1" ht="13.9" customHeight="1" x14ac:dyDescent="0.25">
      <c r="A37" s="127" t="s">
        <v>362</v>
      </c>
      <c r="B37" s="178"/>
      <c r="C37" s="212"/>
      <c r="D37" s="212"/>
      <c r="E37" s="212"/>
      <c r="F37" s="212"/>
      <c r="G37" s="179"/>
      <c r="H37" s="132"/>
      <c r="I37" s="145"/>
      <c r="J37" s="55"/>
      <c r="K37" s="145"/>
    </row>
    <row r="38" spans="1:11" s="146" customFormat="1" x14ac:dyDescent="0.25">
      <c r="A38" s="127" t="s">
        <v>363</v>
      </c>
      <c r="B38" s="178"/>
      <c r="C38" s="212"/>
      <c r="D38" s="212"/>
      <c r="E38" s="212"/>
      <c r="F38" s="212"/>
      <c r="G38" s="179"/>
      <c r="H38" s="132"/>
      <c r="I38" s="145"/>
      <c r="J38" s="55"/>
      <c r="K38" s="145"/>
    </row>
    <row r="39" spans="1:11" s="146" customFormat="1" x14ac:dyDescent="0.25">
      <c r="A39" s="127" t="s">
        <v>364</v>
      </c>
      <c r="B39" s="178"/>
      <c r="C39" s="212"/>
      <c r="D39" s="212"/>
      <c r="E39" s="212"/>
      <c r="F39" s="212"/>
      <c r="G39" s="179"/>
      <c r="H39" s="132"/>
      <c r="I39" s="145"/>
      <c r="J39" s="55"/>
      <c r="K39" s="145"/>
    </row>
    <row r="40" spans="1:11" s="146" customFormat="1" x14ac:dyDescent="0.25">
      <c r="A40" s="127" t="s">
        <v>365</v>
      </c>
      <c r="B40" s="206" t="s">
        <v>355</v>
      </c>
      <c r="C40" s="207"/>
      <c r="D40" s="207"/>
      <c r="E40" s="207"/>
      <c r="F40" s="207"/>
      <c r="G40" s="208"/>
      <c r="H40" s="150" t="s">
        <v>357</v>
      </c>
      <c r="I40" s="149">
        <f>SUM(I35:I39)</f>
        <v>0</v>
      </c>
      <c r="J40" s="149">
        <f>SUM(J35:J39)</f>
        <v>0</v>
      </c>
      <c r="K40" s="150" t="s">
        <v>357</v>
      </c>
    </row>
    <row r="41" spans="1:11" s="146" customFormat="1" x14ac:dyDescent="0.25">
      <c r="A41" s="127" t="s">
        <v>366</v>
      </c>
      <c r="B41" s="206" t="s">
        <v>356</v>
      </c>
      <c r="C41" s="207"/>
      <c r="D41" s="207"/>
      <c r="E41" s="207"/>
      <c r="F41" s="207"/>
      <c r="G41" s="208"/>
      <c r="H41" s="132"/>
      <c r="I41" s="150" t="s">
        <v>357</v>
      </c>
      <c r="J41" s="150" t="s">
        <v>357</v>
      </c>
      <c r="K41" s="149">
        <f>SUM(K35:K39)</f>
        <v>0</v>
      </c>
    </row>
    <row r="42" spans="1:11" s="146" customFormat="1" x14ac:dyDescent="0.25">
      <c r="A42" s="127" t="s">
        <v>367</v>
      </c>
      <c r="B42" s="213" t="s">
        <v>399</v>
      </c>
      <c r="C42" s="213"/>
      <c r="D42" s="213"/>
      <c r="E42" s="213"/>
      <c r="F42" s="213"/>
      <c r="G42" s="213"/>
      <c r="H42" s="214">
        <f>H43+H44</f>
        <v>0</v>
      </c>
      <c r="I42" s="215"/>
      <c r="J42" s="215"/>
      <c r="K42" s="215"/>
    </row>
    <row r="43" spans="1:11" s="146" customFormat="1" x14ac:dyDescent="0.25">
      <c r="A43" s="127" t="s">
        <v>397</v>
      </c>
      <c r="B43" s="151" t="s">
        <v>358</v>
      </c>
      <c r="C43" s="152"/>
      <c r="D43" s="152"/>
      <c r="E43" s="152"/>
      <c r="F43" s="152"/>
      <c r="G43" s="153"/>
      <c r="H43" s="209"/>
      <c r="I43" s="210"/>
      <c r="J43" s="210"/>
      <c r="K43" s="211"/>
    </row>
    <row r="44" spans="1:11" s="146" customFormat="1" ht="14.45" customHeight="1" x14ac:dyDescent="0.25">
      <c r="A44" s="127" t="s">
        <v>398</v>
      </c>
      <c r="B44" s="151" t="s">
        <v>359</v>
      </c>
      <c r="C44" s="152"/>
      <c r="D44" s="152"/>
      <c r="E44" s="152"/>
      <c r="F44" s="152"/>
      <c r="G44" s="153"/>
      <c r="H44" s="209"/>
      <c r="I44" s="210"/>
      <c r="J44" s="210"/>
      <c r="K44" s="211"/>
    </row>
    <row r="45" spans="1:11" s="79" customFormat="1" x14ac:dyDescent="0.25">
      <c r="A45" s="78" t="s">
        <v>346</v>
      </c>
      <c r="B45" s="203" t="s">
        <v>368</v>
      </c>
      <c r="C45" s="204"/>
      <c r="D45" s="204"/>
      <c r="E45" s="204"/>
      <c r="F45" s="204"/>
      <c r="G45" s="204"/>
      <c r="H45" s="204"/>
      <c r="I45" s="204"/>
      <c r="J45" s="204"/>
      <c r="K45" s="205"/>
    </row>
    <row r="46" spans="1:11" s="146" customFormat="1" ht="13.9" customHeight="1" x14ac:dyDescent="0.25">
      <c r="A46" s="127" t="s">
        <v>370</v>
      </c>
      <c r="B46" s="178"/>
      <c r="C46" s="212"/>
      <c r="D46" s="212"/>
      <c r="E46" s="212"/>
      <c r="F46" s="212"/>
      <c r="G46" s="179"/>
      <c r="H46" s="132"/>
      <c r="I46" s="145"/>
      <c r="J46" s="55"/>
      <c r="K46" s="145"/>
    </row>
    <row r="47" spans="1:11" s="146" customFormat="1" ht="13.9" customHeight="1" x14ac:dyDescent="0.25">
      <c r="A47" s="127" t="s">
        <v>371</v>
      </c>
      <c r="B47" s="178"/>
      <c r="C47" s="212"/>
      <c r="D47" s="212"/>
      <c r="E47" s="212"/>
      <c r="F47" s="212"/>
      <c r="G47" s="179"/>
      <c r="H47" s="132"/>
      <c r="I47" s="145"/>
      <c r="J47" s="55"/>
      <c r="K47" s="145"/>
    </row>
    <row r="48" spans="1:11" s="146" customFormat="1" ht="13.9" customHeight="1" x14ac:dyDescent="0.25">
      <c r="A48" s="127" t="s">
        <v>372</v>
      </c>
      <c r="B48" s="178"/>
      <c r="C48" s="212"/>
      <c r="D48" s="212"/>
      <c r="E48" s="212"/>
      <c r="F48" s="212"/>
      <c r="G48" s="179"/>
      <c r="H48" s="132"/>
      <c r="I48" s="145"/>
      <c r="J48" s="55"/>
      <c r="K48" s="145"/>
    </row>
    <row r="49" spans="1:11" s="146" customFormat="1" x14ac:dyDescent="0.25">
      <c r="A49" s="127" t="s">
        <v>373</v>
      </c>
      <c r="B49" s="178"/>
      <c r="C49" s="212"/>
      <c r="D49" s="212"/>
      <c r="E49" s="212"/>
      <c r="F49" s="212"/>
      <c r="G49" s="179"/>
      <c r="H49" s="132"/>
      <c r="I49" s="145"/>
      <c r="J49" s="55"/>
      <c r="K49" s="145"/>
    </row>
    <row r="50" spans="1:11" s="146" customFormat="1" x14ac:dyDescent="0.25">
      <c r="A50" s="127" t="s">
        <v>374</v>
      </c>
      <c r="B50" s="178"/>
      <c r="C50" s="212"/>
      <c r="D50" s="212"/>
      <c r="E50" s="212"/>
      <c r="F50" s="212"/>
      <c r="G50" s="179"/>
      <c r="H50" s="132"/>
      <c r="I50" s="145"/>
      <c r="J50" s="55"/>
      <c r="K50" s="145"/>
    </row>
    <row r="51" spans="1:11" s="146" customFormat="1" x14ac:dyDescent="0.25">
      <c r="A51" s="127" t="s">
        <v>375</v>
      </c>
      <c r="B51" s="206" t="s">
        <v>355</v>
      </c>
      <c r="C51" s="207"/>
      <c r="D51" s="207"/>
      <c r="E51" s="207"/>
      <c r="F51" s="207"/>
      <c r="G51" s="208"/>
      <c r="H51" s="150" t="s">
        <v>357</v>
      </c>
      <c r="I51" s="149">
        <f>SUM(I46:I50)</f>
        <v>0</v>
      </c>
      <c r="J51" s="149">
        <f>SUM(J46:J50)</f>
        <v>0</v>
      </c>
      <c r="K51" s="150" t="s">
        <v>357</v>
      </c>
    </row>
    <row r="52" spans="1:11" s="146" customFormat="1" x14ac:dyDescent="0.25">
      <c r="A52" s="127" t="s">
        <v>376</v>
      </c>
      <c r="B52" s="206" t="s">
        <v>356</v>
      </c>
      <c r="C52" s="207"/>
      <c r="D52" s="207"/>
      <c r="E52" s="207"/>
      <c r="F52" s="207"/>
      <c r="G52" s="208"/>
      <c r="H52" s="132"/>
      <c r="I52" s="150" t="s">
        <v>357</v>
      </c>
      <c r="J52" s="150" t="s">
        <v>357</v>
      </c>
      <c r="K52" s="149">
        <f>SUM(K46:K50)</f>
        <v>0</v>
      </c>
    </row>
    <row r="53" spans="1:11" s="146" customFormat="1" x14ac:dyDescent="0.25">
      <c r="A53" s="127" t="s">
        <v>377</v>
      </c>
      <c r="B53" s="151" t="s">
        <v>399</v>
      </c>
      <c r="C53" s="152"/>
      <c r="D53" s="152"/>
      <c r="E53" s="152"/>
      <c r="F53" s="152"/>
      <c r="G53" s="152"/>
      <c r="H53" s="214">
        <f>H54+H55+H56+H57</f>
        <v>0</v>
      </c>
      <c r="I53" s="215"/>
      <c r="J53" s="215"/>
      <c r="K53" s="215"/>
    </row>
    <row r="54" spans="1:11" s="146" customFormat="1" ht="15" customHeight="1" x14ac:dyDescent="0.25">
      <c r="A54" s="127" t="s">
        <v>400</v>
      </c>
      <c r="B54" s="154" t="s">
        <v>369</v>
      </c>
      <c r="C54" s="155"/>
      <c r="D54" s="155"/>
      <c r="E54" s="155"/>
      <c r="F54" s="155"/>
      <c r="G54" s="156"/>
      <c r="H54" s="209"/>
      <c r="I54" s="210"/>
      <c r="J54" s="210"/>
      <c r="K54" s="211"/>
    </row>
    <row r="55" spans="1:11" s="146" customFormat="1" ht="15" customHeight="1" x14ac:dyDescent="0.25">
      <c r="A55" s="127" t="s">
        <v>401</v>
      </c>
      <c r="B55" s="154" t="s">
        <v>396</v>
      </c>
      <c r="C55" s="155"/>
      <c r="D55" s="155"/>
      <c r="E55" s="155"/>
      <c r="F55" s="155"/>
      <c r="G55" s="156"/>
      <c r="H55" s="209"/>
      <c r="I55" s="210"/>
      <c r="J55" s="210"/>
      <c r="K55" s="211"/>
    </row>
    <row r="56" spans="1:11" s="146" customFormat="1" ht="15" customHeight="1" x14ac:dyDescent="0.25">
      <c r="A56" s="127" t="s">
        <v>402</v>
      </c>
      <c r="B56" s="206" t="s">
        <v>358</v>
      </c>
      <c r="C56" s="207"/>
      <c r="D56" s="207"/>
      <c r="E56" s="207"/>
      <c r="F56" s="207"/>
      <c r="G56" s="208"/>
      <c r="H56" s="209"/>
      <c r="I56" s="210"/>
      <c r="J56" s="210"/>
      <c r="K56" s="211"/>
    </row>
    <row r="57" spans="1:11" s="146" customFormat="1" ht="15" customHeight="1" x14ac:dyDescent="0.25">
      <c r="A57" s="127" t="s">
        <v>403</v>
      </c>
      <c r="B57" s="206" t="s">
        <v>359</v>
      </c>
      <c r="C57" s="207"/>
      <c r="D57" s="207"/>
      <c r="E57" s="207"/>
      <c r="F57" s="207"/>
      <c r="G57" s="208"/>
      <c r="H57" s="209"/>
      <c r="I57" s="210"/>
      <c r="J57" s="210"/>
      <c r="K57" s="211"/>
    </row>
    <row r="58" spans="1:11" s="79" customFormat="1" x14ac:dyDescent="0.25">
      <c r="A58" s="78" t="s">
        <v>347</v>
      </c>
      <c r="B58" s="203" t="s">
        <v>378</v>
      </c>
      <c r="C58" s="204"/>
      <c r="D58" s="204"/>
      <c r="E58" s="204"/>
      <c r="F58" s="204"/>
      <c r="G58" s="204"/>
      <c r="H58" s="204"/>
      <c r="I58" s="204"/>
      <c r="J58" s="204"/>
      <c r="K58" s="205"/>
    </row>
    <row r="59" spans="1:11" s="146" customFormat="1" ht="13.9" customHeight="1" x14ac:dyDescent="0.25">
      <c r="A59" s="127" t="s">
        <v>380</v>
      </c>
      <c r="B59" s="178"/>
      <c r="C59" s="212"/>
      <c r="D59" s="212"/>
      <c r="E59" s="212"/>
      <c r="F59" s="212"/>
      <c r="G59" s="179"/>
      <c r="H59" s="132"/>
      <c r="I59" s="145"/>
      <c r="J59" s="55"/>
      <c r="K59" s="145"/>
    </row>
    <row r="60" spans="1:11" s="146" customFormat="1" ht="13.9" customHeight="1" x14ac:dyDescent="0.25">
      <c r="A60" s="127" t="s">
        <v>381</v>
      </c>
      <c r="B60" s="178"/>
      <c r="C60" s="212"/>
      <c r="D60" s="212"/>
      <c r="E60" s="212"/>
      <c r="F60" s="212"/>
      <c r="G60" s="179"/>
      <c r="H60" s="132"/>
      <c r="I60" s="145"/>
      <c r="J60" s="55"/>
      <c r="K60" s="145"/>
    </row>
    <row r="61" spans="1:11" s="146" customFormat="1" ht="13.9" customHeight="1" x14ac:dyDescent="0.25">
      <c r="A61" s="127" t="s">
        <v>382</v>
      </c>
      <c r="B61" s="178"/>
      <c r="C61" s="212"/>
      <c r="D61" s="212"/>
      <c r="E61" s="212"/>
      <c r="F61" s="212"/>
      <c r="G61" s="179"/>
      <c r="H61" s="132"/>
      <c r="I61" s="145"/>
      <c r="J61" s="55"/>
      <c r="K61" s="145"/>
    </row>
    <row r="62" spans="1:11" s="146" customFormat="1" x14ac:dyDescent="0.25">
      <c r="A62" s="127" t="s">
        <v>383</v>
      </c>
      <c r="B62" s="178"/>
      <c r="C62" s="212"/>
      <c r="D62" s="212"/>
      <c r="E62" s="212"/>
      <c r="F62" s="212"/>
      <c r="G62" s="179"/>
      <c r="H62" s="132"/>
      <c r="I62" s="145"/>
      <c r="J62" s="55"/>
      <c r="K62" s="145"/>
    </row>
    <row r="63" spans="1:11" s="146" customFormat="1" x14ac:dyDescent="0.25">
      <c r="A63" s="127" t="s">
        <v>384</v>
      </c>
      <c r="B63" s="178"/>
      <c r="C63" s="212"/>
      <c r="D63" s="212"/>
      <c r="E63" s="212"/>
      <c r="F63" s="212"/>
      <c r="G63" s="179"/>
      <c r="H63" s="132"/>
      <c r="I63" s="145"/>
      <c r="J63" s="55"/>
      <c r="K63" s="145"/>
    </row>
    <row r="64" spans="1:11" s="146" customFormat="1" x14ac:dyDescent="0.25">
      <c r="A64" s="127" t="s">
        <v>385</v>
      </c>
      <c r="B64" s="206" t="s">
        <v>355</v>
      </c>
      <c r="C64" s="207"/>
      <c r="D64" s="207"/>
      <c r="E64" s="207"/>
      <c r="F64" s="207"/>
      <c r="G64" s="208"/>
      <c r="H64" s="150" t="s">
        <v>357</v>
      </c>
      <c r="I64" s="149">
        <f>SUM(I59:I63)</f>
        <v>0</v>
      </c>
      <c r="J64" s="149">
        <f>SUM(J59:J63)</f>
        <v>0</v>
      </c>
      <c r="K64" s="150" t="s">
        <v>357</v>
      </c>
    </row>
    <row r="65" spans="1:11" s="146" customFormat="1" x14ac:dyDescent="0.25">
      <c r="A65" s="127" t="s">
        <v>386</v>
      </c>
      <c r="B65" s="206" t="s">
        <v>356</v>
      </c>
      <c r="C65" s="207"/>
      <c r="D65" s="207"/>
      <c r="E65" s="207"/>
      <c r="F65" s="207"/>
      <c r="G65" s="208"/>
      <c r="H65" s="132"/>
      <c r="I65" s="150" t="s">
        <v>357</v>
      </c>
      <c r="J65" s="150" t="s">
        <v>357</v>
      </c>
      <c r="K65" s="149">
        <f>SUM(K59:K63)</f>
        <v>0</v>
      </c>
    </row>
    <row r="66" spans="1:11" s="146" customFormat="1" x14ac:dyDescent="0.25">
      <c r="A66" s="127" t="s">
        <v>387</v>
      </c>
      <c r="B66" s="151" t="s">
        <v>399</v>
      </c>
      <c r="C66" s="152"/>
      <c r="D66" s="152"/>
      <c r="E66" s="152"/>
      <c r="F66" s="152"/>
      <c r="G66" s="152"/>
      <c r="H66" s="214">
        <f>H67+H68+H69+H70</f>
        <v>0</v>
      </c>
      <c r="I66" s="215"/>
      <c r="J66" s="215"/>
      <c r="K66" s="215"/>
    </row>
    <row r="67" spans="1:11" s="146" customFormat="1" ht="15" customHeight="1" x14ac:dyDescent="0.25">
      <c r="A67" s="127" t="s">
        <v>404</v>
      </c>
      <c r="B67" s="154" t="s">
        <v>369</v>
      </c>
      <c r="C67" s="155"/>
      <c r="D67" s="155"/>
      <c r="E67" s="155"/>
      <c r="F67" s="155"/>
      <c r="G67" s="156"/>
      <c r="H67" s="209"/>
      <c r="I67" s="210"/>
      <c r="J67" s="210"/>
      <c r="K67" s="211"/>
    </row>
    <row r="68" spans="1:11" s="146" customFormat="1" ht="15" customHeight="1" x14ac:dyDescent="0.25">
      <c r="A68" s="127" t="s">
        <v>405</v>
      </c>
      <c r="B68" s="154" t="s">
        <v>396</v>
      </c>
      <c r="C68" s="155"/>
      <c r="D68" s="155"/>
      <c r="E68" s="155"/>
      <c r="F68" s="155"/>
      <c r="G68" s="156"/>
      <c r="H68" s="209"/>
      <c r="I68" s="210"/>
      <c r="J68" s="210"/>
      <c r="K68" s="211"/>
    </row>
    <row r="69" spans="1:11" s="146" customFormat="1" ht="15" customHeight="1" x14ac:dyDescent="0.25">
      <c r="A69" s="127" t="s">
        <v>406</v>
      </c>
      <c r="B69" s="206" t="s">
        <v>358</v>
      </c>
      <c r="C69" s="207"/>
      <c r="D69" s="207"/>
      <c r="E69" s="207"/>
      <c r="F69" s="207"/>
      <c r="G69" s="208"/>
      <c r="H69" s="209"/>
      <c r="I69" s="210"/>
      <c r="J69" s="210"/>
      <c r="K69" s="211"/>
    </row>
    <row r="70" spans="1:11" s="146" customFormat="1" ht="14.45" customHeight="1" x14ac:dyDescent="0.25">
      <c r="A70" s="127" t="s">
        <v>407</v>
      </c>
      <c r="B70" s="206" t="s">
        <v>359</v>
      </c>
      <c r="C70" s="207"/>
      <c r="D70" s="207"/>
      <c r="E70" s="207"/>
      <c r="F70" s="207"/>
      <c r="G70" s="208"/>
      <c r="H70" s="209"/>
      <c r="I70" s="210"/>
      <c r="J70" s="210"/>
      <c r="K70" s="211"/>
    </row>
    <row r="71" spans="1:11" s="79" customFormat="1" x14ac:dyDescent="0.25">
      <c r="A71" s="78" t="s">
        <v>348</v>
      </c>
      <c r="B71" s="203" t="s">
        <v>379</v>
      </c>
      <c r="C71" s="204"/>
      <c r="D71" s="204"/>
      <c r="E71" s="204"/>
      <c r="F71" s="204"/>
      <c r="G71" s="204"/>
      <c r="H71" s="204"/>
      <c r="I71" s="204"/>
      <c r="J71" s="204"/>
      <c r="K71" s="205"/>
    </row>
    <row r="72" spans="1:11" s="146" customFormat="1" ht="13.9" customHeight="1" x14ac:dyDescent="0.25">
      <c r="A72" s="127" t="s">
        <v>388</v>
      </c>
      <c r="B72" s="178"/>
      <c r="C72" s="212"/>
      <c r="D72" s="212"/>
      <c r="E72" s="212"/>
      <c r="F72" s="212"/>
      <c r="G72" s="179"/>
      <c r="H72" s="132"/>
      <c r="I72" s="145"/>
      <c r="J72" s="55"/>
      <c r="K72" s="145"/>
    </row>
    <row r="73" spans="1:11" s="146" customFormat="1" ht="13.9" customHeight="1" x14ac:dyDescent="0.25">
      <c r="A73" s="127" t="s">
        <v>389</v>
      </c>
      <c r="B73" s="178"/>
      <c r="C73" s="212"/>
      <c r="D73" s="212"/>
      <c r="E73" s="212"/>
      <c r="F73" s="212"/>
      <c r="G73" s="179"/>
      <c r="H73" s="132"/>
      <c r="I73" s="145"/>
      <c r="J73" s="55"/>
      <c r="K73" s="145"/>
    </row>
    <row r="74" spans="1:11" s="146" customFormat="1" ht="13.9" customHeight="1" x14ac:dyDescent="0.25">
      <c r="A74" s="127" t="s">
        <v>390</v>
      </c>
      <c r="B74" s="178"/>
      <c r="C74" s="212"/>
      <c r="D74" s="212"/>
      <c r="E74" s="212"/>
      <c r="F74" s="212"/>
      <c r="G74" s="179"/>
      <c r="H74" s="132"/>
      <c r="I74" s="145"/>
      <c r="J74" s="55"/>
      <c r="K74" s="145"/>
    </row>
    <row r="75" spans="1:11" s="146" customFormat="1" x14ac:dyDescent="0.25">
      <c r="A75" s="127" t="s">
        <v>391</v>
      </c>
      <c r="B75" s="178"/>
      <c r="C75" s="212"/>
      <c r="D75" s="212"/>
      <c r="E75" s="212"/>
      <c r="F75" s="212"/>
      <c r="G75" s="179"/>
      <c r="H75" s="132"/>
      <c r="I75" s="145"/>
      <c r="J75" s="55"/>
      <c r="K75" s="145"/>
    </row>
    <row r="76" spans="1:11" s="146" customFormat="1" x14ac:dyDescent="0.25">
      <c r="A76" s="127" t="s">
        <v>392</v>
      </c>
      <c r="B76" s="178"/>
      <c r="C76" s="212"/>
      <c r="D76" s="212"/>
      <c r="E76" s="212"/>
      <c r="F76" s="212"/>
      <c r="G76" s="179"/>
      <c r="H76" s="132"/>
      <c r="I76" s="145"/>
      <c r="J76" s="55"/>
      <c r="K76" s="145"/>
    </row>
    <row r="77" spans="1:11" s="146" customFormat="1" x14ac:dyDescent="0.25">
      <c r="A77" s="127" t="s">
        <v>393</v>
      </c>
      <c r="B77" s="206" t="s">
        <v>355</v>
      </c>
      <c r="C77" s="207"/>
      <c r="D77" s="207"/>
      <c r="E77" s="207"/>
      <c r="F77" s="207"/>
      <c r="G77" s="208"/>
      <c r="H77" s="150" t="s">
        <v>357</v>
      </c>
      <c r="I77" s="149">
        <f>SUM(I72:I76)</f>
        <v>0</v>
      </c>
      <c r="J77" s="149">
        <f>SUM(J72:J76)</f>
        <v>0</v>
      </c>
      <c r="K77" s="150" t="s">
        <v>357</v>
      </c>
    </row>
    <row r="78" spans="1:11" s="146" customFormat="1" x14ac:dyDescent="0.25">
      <c r="A78" s="127" t="s">
        <v>394</v>
      </c>
      <c r="B78" s="206" t="s">
        <v>356</v>
      </c>
      <c r="C78" s="207"/>
      <c r="D78" s="207"/>
      <c r="E78" s="207"/>
      <c r="F78" s="207"/>
      <c r="G78" s="208"/>
      <c r="H78" s="132"/>
      <c r="I78" s="150" t="s">
        <v>357</v>
      </c>
      <c r="J78" s="150" t="s">
        <v>357</v>
      </c>
      <c r="K78" s="149">
        <f>SUM(K72:K76)</f>
        <v>0</v>
      </c>
    </row>
    <row r="79" spans="1:11" s="146" customFormat="1" x14ac:dyDescent="0.25">
      <c r="A79" s="127" t="s">
        <v>395</v>
      </c>
      <c r="B79" s="151" t="s">
        <v>399</v>
      </c>
      <c r="C79" s="152"/>
      <c r="D79" s="152"/>
      <c r="E79" s="152"/>
      <c r="F79" s="152"/>
      <c r="G79" s="152"/>
      <c r="H79" s="214">
        <f>H80+H81+H82+H83</f>
        <v>0</v>
      </c>
      <c r="I79" s="215"/>
      <c r="J79" s="215"/>
      <c r="K79" s="215"/>
    </row>
    <row r="80" spans="1:11" s="146" customFormat="1" ht="14.25" customHeight="1" x14ac:dyDescent="0.25">
      <c r="A80" s="127" t="s">
        <v>408</v>
      </c>
      <c r="B80" s="154" t="s">
        <v>369</v>
      </c>
      <c r="C80" s="155"/>
      <c r="D80" s="155"/>
      <c r="E80" s="155"/>
      <c r="F80" s="155"/>
      <c r="G80" s="156"/>
      <c r="H80" s="209"/>
      <c r="I80" s="210"/>
      <c r="J80" s="210"/>
      <c r="K80" s="211"/>
    </row>
    <row r="81" spans="1:11" s="146" customFormat="1" ht="14.25" customHeight="1" x14ac:dyDescent="0.25">
      <c r="A81" s="127" t="s">
        <v>409</v>
      </c>
      <c r="B81" s="154" t="s">
        <v>396</v>
      </c>
      <c r="C81" s="155"/>
      <c r="D81" s="155"/>
      <c r="E81" s="155"/>
      <c r="F81" s="155"/>
      <c r="G81" s="156"/>
      <c r="H81" s="209"/>
      <c r="I81" s="210"/>
      <c r="J81" s="210"/>
      <c r="K81" s="211"/>
    </row>
    <row r="82" spans="1:11" s="146" customFormat="1" ht="14.25" customHeight="1" x14ac:dyDescent="0.25">
      <c r="A82" s="127" t="s">
        <v>410</v>
      </c>
      <c r="B82" s="206" t="s">
        <v>358</v>
      </c>
      <c r="C82" s="207"/>
      <c r="D82" s="207"/>
      <c r="E82" s="207"/>
      <c r="F82" s="207"/>
      <c r="G82" s="208"/>
      <c r="H82" s="209"/>
      <c r="I82" s="210"/>
      <c r="J82" s="210"/>
      <c r="K82" s="211"/>
    </row>
    <row r="83" spans="1:11" s="146" customFormat="1" ht="14.45" customHeight="1" x14ac:dyDescent="0.25">
      <c r="A83" s="127" t="s">
        <v>411</v>
      </c>
      <c r="B83" s="206" t="s">
        <v>359</v>
      </c>
      <c r="C83" s="207"/>
      <c r="D83" s="207"/>
      <c r="E83" s="207"/>
      <c r="F83" s="207"/>
      <c r="G83" s="208"/>
      <c r="H83" s="209"/>
      <c r="I83" s="210"/>
      <c r="J83" s="210"/>
      <c r="K83" s="211"/>
    </row>
    <row r="84" spans="1:11" s="146" customFormat="1" x14ac:dyDescent="0.25">
      <c r="A84" s="77" t="s">
        <v>545</v>
      </c>
      <c r="B84" s="227" t="s">
        <v>461</v>
      </c>
      <c r="C84" s="228"/>
      <c r="D84" s="228"/>
      <c r="E84" s="228"/>
      <c r="F84" s="228"/>
      <c r="G84" s="228"/>
      <c r="H84" s="228"/>
      <c r="I84" s="228"/>
      <c r="J84" s="228"/>
      <c r="K84" s="229"/>
    </row>
    <row r="85" spans="1:11" s="32" customFormat="1" x14ac:dyDescent="0.25">
      <c r="A85" s="96" t="s">
        <v>546</v>
      </c>
      <c r="B85" s="230" t="s">
        <v>462</v>
      </c>
      <c r="C85" s="231"/>
      <c r="D85" s="231"/>
      <c r="E85" s="231"/>
      <c r="F85" s="231"/>
      <c r="G85" s="232"/>
      <c r="H85" s="94" t="s">
        <v>357</v>
      </c>
      <c r="I85" s="95">
        <f>I40+I51+I64+I77</f>
        <v>0</v>
      </c>
      <c r="J85" s="95">
        <f>J40+J51+J64+J77</f>
        <v>0</v>
      </c>
      <c r="K85" s="95">
        <f>K41+K52+K65+K78</f>
        <v>0</v>
      </c>
    </row>
    <row r="86" spans="1:11" s="79" customFormat="1" x14ac:dyDescent="0.25">
      <c r="A86" s="96" t="s">
        <v>547</v>
      </c>
      <c r="B86" s="222" t="s">
        <v>356</v>
      </c>
      <c r="C86" s="223"/>
      <c r="D86" s="223"/>
      <c r="E86" s="223"/>
      <c r="F86" s="223"/>
      <c r="G86" s="224"/>
      <c r="H86" s="10" t="s">
        <v>357</v>
      </c>
      <c r="I86" s="10" t="s">
        <v>357</v>
      </c>
      <c r="J86" s="10" t="s">
        <v>357</v>
      </c>
      <c r="K86" s="141">
        <f>K41+K52+K65+K78</f>
        <v>0</v>
      </c>
    </row>
    <row r="87" spans="1:11" s="79" customFormat="1" x14ac:dyDescent="0.25">
      <c r="A87" s="96" t="s">
        <v>548</v>
      </c>
      <c r="B87" s="117" t="s">
        <v>399</v>
      </c>
      <c r="C87" s="118"/>
      <c r="D87" s="118"/>
      <c r="E87" s="118"/>
      <c r="F87" s="118"/>
      <c r="G87" s="118"/>
      <c r="H87" s="225">
        <f>H88+H89+H90+H91</f>
        <v>0</v>
      </c>
      <c r="I87" s="226"/>
      <c r="J87" s="226"/>
      <c r="K87" s="226"/>
    </row>
    <row r="88" spans="1:11" s="79" customFormat="1" x14ac:dyDescent="0.25">
      <c r="A88" s="96" t="s">
        <v>549</v>
      </c>
      <c r="B88" s="138" t="s">
        <v>369</v>
      </c>
      <c r="C88" s="139"/>
      <c r="D88" s="139"/>
      <c r="E88" s="139"/>
      <c r="F88" s="139"/>
      <c r="G88" s="140"/>
      <c r="H88" s="225">
        <f>H54+H67+H80</f>
        <v>0</v>
      </c>
      <c r="I88" s="226"/>
      <c r="J88" s="226"/>
      <c r="K88" s="226"/>
    </row>
    <row r="89" spans="1:11" s="79" customFormat="1" x14ac:dyDescent="0.25">
      <c r="A89" s="96" t="s">
        <v>550</v>
      </c>
      <c r="B89" s="138" t="s">
        <v>396</v>
      </c>
      <c r="C89" s="139"/>
      <c r="D89" s="139"/>
      <c r="E89" s="139"/>
      <c r="F89" s="139"/>
      <c r="G89" s="140"/>
      <c r="H89" s="225">
        <f>H55+H68+H81</f>
        <v>0</v>
      </c>
      <c r="I89" s="226"/>
      <c r="J89" s="226"/>
      <c r="K89" s="226"/>
    </row>
    <row r="90" spans="1:11" s="79" customFormat="1" x14ac:dyDescent="0.25">
      <c r="A90" s="96" t="s">
        <v>551</v>
      </c>
      <c r="B90" s="222" t="s">
        <v>358</v>
      </c>
      <c r="C90" s="223"/>
      <c r="D90" s="223"/>
      <c r="E90" s="223"/>
      <c r="F90" s="223"/>
      <c r="G90" s="224"/>
      <c r="H90" s="225">
        <f>H43+H56+H69+H82</f>
        <v>0</v>
      </c>
      <c r="I90" s="226"/>
      <c r="J90" s="226"/>
      <c r="K90" s="226"/>
    </row>
    <row r="91" spans="1:11" s="79" customFormat="1" x14ac:dyDescent="0.25">
      <c r="A91" s="96" t="s">
        <v>552</v>
      </c>
      <c r="B91" s="222" t="s">
        <v>359</v>
      </c>
      <c r="C91" s="223"/>
      <c r="D91" s="223"/>
      <c r="E91" s="223"/>
      <c r="F91" s="223"/>
      <c r="G91" s="224"/>
      <c r="H91" s="225">
        <f>H44+H57+H70+H83</f>
        <v>0</v>
      </c>
      <c r="I91" s="226"/>
      <c r="J91" s="226"/>
      <c r="K91" s="226"/>
    </row>
    <row r="93" spans="1:11" x14ac:dyDescent="0.25">
      <c r="A93" s="12" t="s">
        <v>537</v>
      </c>
    </row>
  </sheetData>
  <sheetProtection algorithmName="SHA-512" hashValue="J7R2RKE/Bcp9unRTjlBGjm0UYPToCu0riECKPcAgK9dAjjfUkBeRxUF/SOeAo2dWrAJEMFogo+bSQ3KnL/926A==" saltValue="dGumwuQMYe9sUfHrREL5mA==" spinCount="100000"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Normal="100" workbookViewId="0">
      <pane ySplit="5" topLeftCell="A75" activePane="bottomLeft" state="frozen"/>
      <selection pane="bottomLeft" activeCell="G80" sqref="G80"/>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174</v>
      </c>
      <c r="B1" s="235" t="s">
        <v>463</v>
      </c>
      <c r="C1" s="235"/>
      <c r="D1" s="235"/>
      <c r="E1" s="235"/>
      <c r="F1" s="235"/>
      <c r="G1" s="235"/>
      <c r="H1" s="235"/>
      <c r="I1" s="235"/>
      <c r="J1" s="235"/>
      <c r="K1" s="235"/>
      <c r="M1" s="85"/>
    </row>
    <row r="2" spans="1:13" x14ac:dyDescent="0.25">
      <c r="A2" s="30" t="s">
        <v>47</v>
      </c>
      <c r="B2" s="30" t="s">
        <v>48</v>
      </c>
      <c r="C2" s="30" t="s">
        <v>49</v>
      </c>
      <c r="D2" s="30" t="s">
        <v>50</v>
      </c>
      <c r="E2" s="30" t="s">
        <v>101</v>
      </c>
      <c r="F2" s="30" t="s">
        <v>102</v>
      </c>
      <c r="G2" s="30" t="s">
        <v>103</v>
      </c>
      <c r="H2" s="30" t="s">
        <v>104</v>
      </c>
      <c r="I2" s="30" t="s">
        <v>105</v>
      </c>
      <c r="J2" s="30" t="s">
        <v>106</v>
      </c>
      <c r="K2" s="30" t="s">
        <v>134</v>
      </c>
    </row>
    <row r="3" spans="1:13" ht="17.45" customHeight="1" x14ac:dyDescent="0.25">
      <c r="A3" s="236" t="s">
        <v>107</v>
      </c>
      <c r="B3" s="236" t="s">
        <v>108</v>
      </c>
      <c r="C3" s="193" t="str">
        <f>'4'!C3</f>
        <v>Užpildykite 1.1.2 punktą</v>
      </c>
      <c r="D3" s="236" t="s">
        <v>109</v>
      </c>
      <c r="E3" s="236"/>
      <c r="F3" s="236"/>
      <c r="G3" s="236" t="s">
        <v>110</v>
      </c>
      <c r="H3" s="236"/>
      <c r="I3" s="236"/>
      <c r="J3" s="236"/>
      <c r="K3" s="236"/>
    </row>
    <row r="4" spans="1:13" x14ac:dyDescent="0.25">
      <c r="A4" s="236"/>
      <c r="B4" s="236"/>
      <c r="C4" s="194"/>
      <c r="D4" s="24" t="s">
        <v>538</v>
      </c>
      <c r="E4" s="24" t="s">
        <v>112</v>
      </c>
      <c r="F4" s="24" t="s">
        <v>113</v>
      </c>
      <c r="G4" s="24" t="s">
        <v>111</v>
      </c>
      <c r="H4" s="24" t="s">
        <v>112</v>
      </c>
      <c r="I4" s="24" t="s">
        <v>113</v>
      </c>
      <c r="J4" s="24" t="s">
        <v>114</v>
      </c>
      <c r="K4" s="24" t="s">
        <v>115</v>
      </c>
    </row>
    <row r="5" spans="1:13" ht="24" customHeight="1" x14ac:dyDescent="0.25">
      <c r="A5" s="236"/>
      <c r="B5" s="236"/>
      <c r="C5" s="195"/>
      <c r="D5" s="24" t="b">
        <f>'4'!D5</f>
        <v>0</v>
      </c>
      <c r="E5" s="47" t="b">
        <f>'4'!E5</f>
        <v>0</v>
      </c>
      <c r="F5" s="47" t="b">
        <f>'4'!F5</f>
        <v>0</v>
      </c>
      <c r="G5" s="47">
        <f>'4'!G5</f>
        <v>1</v>
      </c>
      <c r="H5" s="47">
        <f>'4'!H5</f>
        <v>2</v>
      </c>
      <c r="I5" s="47">
        <f>'4'!I5</f>
        <v>3</v>
      </c>
      <c r="J5" s="47">
        <f>'4'!J5</f>
        <v>4</v>
      </c>
      <c r="K5" s="47">
        <f>'4'!K5</f>
        <v>5</v>
      </c>
    </row>
    <row r="6" spans="1:13" x14ac:dyDescent="0.25">
      <c r="A6" s="119"/>
      <c r="B6" s="233" t="s">
        <v>175</v>
      </c>
      <c r="C6" s="233"/>
      <c r="D6" s="233"/>
      <c r="E6" s="233"/>
      <c r="F6" s="233"/>
      <c r="G6" s="233"/>
      <c r="H6" s="233"/>
      <c r="I6" s="233"/>
      <c r="J6" s="233"/>
      <c r="K6" s="233"/>
    </row>
    <row r="7" spans="1:13" s="32" customFormat="1" x14ac:dyDescent="0.25">
      <c r="A7" s="88"/>
      <c r="B7" s="33" t="s">
        <v>176</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177</v>
      </c>
      <c r="B8" s="28" t="s">
        <v>178</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179</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45</v>
      </c>
      <c r="B10" s="35" t="s">
        <v>181</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55</v>
      </c>
      <c r="B11" s="26" t="s">
        <v>131</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74</v>
      </c>
      <c r="B12" s="26" t="s">
        <v>132</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182</v>
      </c>
      <c r="B13" s="26" t="s">
        <v>183</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184</v>
      </c>
      <c r="B14" s="26" t="s">
        <v>133</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185</v>
      </c>
      <c r="B15" s="26" t="s">
        <v>186</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187</v>
      </c>
      <c r="B16" s="26" t="s">
        <v>466</v>
      </c>
      <c r="C16" s="128">
        <f>+'4'!C119</f>
        <v>0</v>
      </c>
      <c r="D16" s="128">
        <f>+'4'!D119</f>
        <v>0</v>
      </c>
      <c r="E16" s="128">
        <f>+'4'!E119</f>
        <v>0</v>
      </c>
      <c r="F16" s="128">
        <f>+'4'!F119</f>
        <v>0</v>
      </c>
      <c r="G16" s="128">
        <f>+'4'!G119</f>
        <v>0</v>
      </c>
      <c r="H16" s="128">
        <f>+'4'!H119</f>
        <v>0</v>
      </c>
      <c r="I16" s="128">
        <f>+'4'!I119</f>
        <v>0</v>
      </c>
      <c r="J16" s="58"/>
      <c r="K16" s="58"/>
    </row>
    <row r="17" spans="1:11" x14ac:dyDescent="0.25">
      <c r="A17" s="25" t="s">
        <v>188</v>
      </c>
      <c r="B17" s="26" t="s">
        <v>467</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82</v>
      </c>
      <c r="B18" s="35" t="s">
        <v>189</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84</v>
      </c>
      <c r="B19" s="26" t="s">
        <v>468</v>
      </c>
      <c r="C19" s="42"/>
      <c r="D19" s="42"/>
      <c r="E19" s="42"/>
      <c r="F19" s="42"/>
      <c r="G19" s="42"/>
      <c r="H19" s="42"/>
      <c r="I19" s="42"/>
      <c r="J19" s="42"/>
      <c r="K19" s="42"/>
    </row>
    <row r="20" spans="1:11" x14ac:dyDescent="0.25">
      <c r="A20" s="25" t="s">
        <v>87</v>
      </c>
      <c r="B20" s="26" t="s">
        <v>469</v>
      </c>
      <c r="C20" s="42"/>
      <c r="D20" s="42"/>
      <c r="E20" s="42"/>
      <c r="F20" s="42"/>
      <c r="G20" s="42"/>
      <c r="H20" s="42"/>
      <c r="I20" s="42"/>
      <c r="J20" s="42"/>
      <c r="K20" s="42"/>
    </row>
    <row r="21" spans="1:11" s="32" customFormat="1" x14ac:dyDescent="0.25">
      <c r="A21" s="27" t="s">
        <v>190</v>
      </c>
      <c r="B21" s="28" t="s">
        <v>191</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192</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470</v>
      </c>
      <c r="C23" s="42"/>
      <c r="D23" s="42"/>
      <c r="E23" s="42"/>
      <c r="F23" s="42"/>
      <c r="G23" s="42"/>
      <c r="H23" s="42"/>
      <c r="I23" s="42"/>
      <c r="J23" s="42"/>
      <c r="K23" s="42"/>
    </row>
    <row r="24" spans="1:11" x14ac:dyDescent="0.25">
      <c r="A24" s="25" t="s">
        <v>19</v>
      </c>
      <c r="B24" s="26" t="s">
        <v>471</v>
      </c>
      <c r="C24" s="42"/>
      <c r="D24" s="42"/>
      <c r="E24" s="42"/>
      <c r="F24" s="42"/>
      <c r="G24" s="42"/>
      <c r="H24" s="42"/>
      <c r="I24" s="42"/>
      <c r="J24" s="42"/>
      <c r="K24" s="42"/>
    </row>
    <row r="25" spans="1:11" x14ac:dyDescent="0.25">
      <c r="A25" s="25" t="s">
        <v>35</v>
      </c>
      <c r="B25" s="26" t="s">
        <v>472</v>
      </c>
      <c r="C25" s="42"/>
      <c r="D25" s="42"/>
      <c r="E25" s="42"/>
      <c r="F25" s="42"/>
      <c r="G25" s="42"/>
      <c r="H25" s="42"/>
      <c r="I25" s="42"/>
      <c r="J25" s="42"/>
      <c r="K25" s="42"/>
    </row>
    <row r="26" spans="1:11" s="36" customFormat="1" x14ac:dyDescent="0.25">
      <c r="A26" s="34" t="s">
        <v>45</v>
      </c>
      <c r="B26" s="35" t="s">
        <v>193</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55</v>
      </c>
      <c r="B27" s="26" t="s">
        <v>473</v>
      </c>
      <c r="C27" s="42"/>
      <c r="D27" s="42"/>
      <c r="E27" s="42"/>
      <c r="F27" s="42"/>
      <c r="G27" s="42"/>
      <c r="H27" s="42"/>
      <c r="I27" s="42"/>
      <c r="J27" s="42"/>
      <c r="K27" s="42"/>
    </row>
    <row r="28" spans="1:11" x14ac:dyDescent="0.25">
      <c r="A28" s="25" t="s">
        <v>74</v>
      </c>
      <c r="B28" s="26" t="s">
        <v>194</v>
      </c>
      <c r="C28" s="42"/>
      <c r="D28" s="42"/>
      <c r="E28" s="42"/>
      <c r="F28" s="42"/>
      <c r="G28" s="42"/>
      <c r="H28" s="42"/>
      <c r="I28" s="42"/>
      <c r="J28" s="42"/>
      <c r="K28" s="42"/>
    </row>
    <row r="29" spans="1:11" s="36" customFormat="1" x14ac:dyDescent="0.25">
      <c r="A29" s="34" t="s">
        <v>82</v>
      </c>
      <c r="B29" s="35" t="s">
        <v>474</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84</v>
      </c>
      <c r="B30" s="26" t="s">
        <v>475</v>
      </c>
      <c r="C30" s="42"/>
      <c r="D30" s="42"/>
      <c r="E30" s="42"/>
      <c r="F30" s="42"/>
      <c r="G30" s="42"/>
      <c r="H30" s="42"/>
      <c r="I30" s="42"/>
      <c r="J30" s="42"/>
      <c r="K30" s="42"/>
    </row>
    <row r="31" spans="1:11" x14ac:dyDescent="0.25">
      <c r="A31" s="25" t="s">
        <v>87</v>
      </c>
      <c r="B31" s="26" t="s">
        <v>476</v>
      </c>
      <c r="C31" s="42"/>
      <c r="D31" s="42"/>
      <c r="E31" s="42"/>
      <c r="F31" s="42"/>
      <c r="G31" s="42"/>
      <c r="H31" s="42"/>
      <c r="I31" s="42"/>
      <c r="J31" s="42"/>
      <c r="K31" s="42"/>
    </row>
    <row r="32" spans="1:11" x14ac:dyDescent="0.25">
      <c r="A32" s="25" t="s">
        <v>93</v>
      </c>
      <c r="B32" s="26" t="s">
        <v>477</v>
      </c>
      <c r="C32" s="42"/>
      <c r="D32" s="42"/>
      <c r="E32" s="42"/>
      <c r="F32" s="42"/>
      <c r="G32" s="42"/>
      <c r="H32" s="42"/>
      <c r="I32" s="42"/>
      <c r="J32" s="42"/>
      <c r="K32" s="42"/>
    </row>
    <row r="33" spans="1:11" s="36" customFormat="1" x14ac:dyDescent="0.25">
      <c r="A33" s="34" t="s">
        <v>99</v>
      </c>
      <c r="B33" s="35" t="s">
        <v>195</v>
      </c>
      <c r="C33" s="57"/>
      <c r="D33" s="57"/>
      <c r="E33" s="57"/>
      <c r="F33" s="57"/>
      <c r="G33" s="57"/>
      <c r="H33" s="57"/>
      <c r="I33" s="57"/>
      <c r="J33" s="57"/>
      <c r="K33" s="57"/>
    </row>
    <row r="34" spans="1:11" s="32" customFormat="1" ht="15.75" customHeight="1" x14ac:dyDescent="0.25">
      <c r="A34" s="88"/>
      <c r="B34" s="33" t="s">
        <v>196</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478</v>
      </c>
      <c r="B35" s="28" t="s">
        <v>197</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198</v>
      </c>
      <c r="B36" s="35" t="s">
        <v>199</v>
      </c>
      <c r="C36" s="42"/>
      <c r="D36" s="42"/>
      <c r="E36" s="42"/>
      <c r="F36" s="42"/>
      <c r="G36" s="42"/>
      <c r="H36" s="42"/>
      <c r="I36" s="42"/>
      <c r="J36" s="59"/>
      <c r="K36" s="59"/>
    </row>
    <row r="37" spans="1:11" s="36" customFormat="1" x14ac:dyDescent="0.25">
      <c r="A37" s="34" t="s">
        <v>45</v>
      </c>
      <c r="B37" s="35" t="s">
        <v>479</v>
      </c>
      <c r="C37" s="57"/>
      <c r="D37" s="57"/>
      <c r="E37" s="57"/>
      <c r="F37" s="57"/>
      <c r="G37" s="57"/>
      <c r="H37" s="57"/>
      <c r="I37" s="57"/>
      <c r="J37" s="43"/>
      <c r="K37" s="43"/>
    </row>
    <row r="38" spans="1:11" s="36" customFormat="1" x14ac:dyDescent="0.25">
      <c r="A38" s="34" t="s">
        <v>82</v>
      </c>
      <c r="B38" s="35" t="s">
        <v>480</v>
      </c>
      <c r="C38" s="57"/>
      <c r="D38" s="57"/>
      <c r="E38" s="57"/>
      <c r="F38" s="57"/>
      <c r="G38" s="57"/>
      <c r="H38" s="57"/>
      <c r="I38" s="57"/>
      <c r="J38" s="43"/>
      <c r="K38" s="43"/>
    </row>
    <row r="39" spans="1:11" s="36" customFormat="1" ht="15.75" customHeight="1" x14ac:dyDescent="0.25">
      <c r="A39" s="34" t="s">
        <v>99</v>
      </c>
      <c r="B39" s="35" t="s">
        <v>200</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116</v>
      </c>
      <c r="B40" s="26" t="s">
        <v>201</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122</v>
      </c>
      <c r="B41" s="26" t="s">
        <v>202</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481</v>
      </c>
      <c r="B42" s="28" t="s">
        <v>482</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483</v>
      </c>
      <c r="C43" s="42"/>
      <c r="D43" s="42"/>
      <c r="E43" s="42"/>
      <c r="F43" s="42"/>
      <c r="G43" s="42"/>
      <c r="H43" s="42"/>
      <c r="I43" s="42"/>
      <c r="J43" s="59"/>
      <c r="K43" s="59"/>
    </row>
    <row r="44" spans="1:11" x14ac:dyDescent="0.25">
      <c r="A44" s="34" t="s">
        <v>45</v>
      </c>
      <c r="B44" s="35" t="s">
        <v>484</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55</v>
      </c>
      <c r="B45" s="26" t="s">
        <v>485</v>
      </c>
      <c r="C45" s="42"/>
      <c r="D45" s="42"/>
      <c r="E45" s="42"/>
      <c r="F45" s="42"/>
      <c r="G45" s="42"/>
      <c r="H45" s="42"/>
      <c r="I45" s="42"/>
      <c r="J45" s="42"/>
      <c r="K45" s="42"/>
    </row>
    <row r="46" spans="1:11" x14ac:dyDescent="0.25">
      <c r="A46" s="25" t="s">
        <v>74</v>
      </c>
      <c r="B46" s="26" t="s">
        <v>486</v>
      </c>
      <c r="C46" s="42"/>
      <c r="D46" s="42"/>
      <c r="E46" s="42"/>
      <c r="F46" s="42"/>
      <c r="G46" s="42"/>
      <c r="H46" s="42"/>
      <c r="I46" s="42"/>
      <c r="J46" s="42"/>
      <c r="K46" s="42"/>
    </row>
    <row r="47" spans="1:11" s="36" customFormat="1" x14ac:dyDescent="0.25">
      <c r="A47" s="34" t="s">
        <v>82</v>
      </c>
      <c r="B47" s="35" t="s">
        <v>487</v>
      </c>
      <c r="C47" s="42"/>
      <c r="D47" s="42"/>
      <c r="E47" s="42"/>
      <c r="F47" s="42"/>
      <c r="G47" s="42"/>
      <c r="H47" s="42"/>
      <c r="I47" s="42"/>
      <c r="J47" s="59"/>
      <c r="K47" s="59"/>
    </row>
    <row r="48" spans="1:11" s="36" customFormat="1" x14ac:dyDescent="0.25">
      <c r="A48" s="34" t="s">
        <v>99</v>
      </c>
      <c r="B48" s="35" t="s">
        <v>488</v>
      </c>
      <c r="C48" s="42"/>
      <c r="D48" s="42"/>
      <c r="E48" s="42"/>
      <c r="F48" s="42"/>
      <c r="G48" s="42"/>
      <c r="H48" s="42"/>
      <c r="I48" s="42"/>
      <c r="J48" s="59"/>
      <c r="K48" s="59"/>
    </row>
    <row r="49" spans="1:11" s="32" customFormat="1" x14ac:dyDescent="0.25">
      <c r="A49" s="27" t="s">
        <v>203</v>
      </c>
      <c r="B49" s="28" t="s">
        <v>489</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490</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491</v>
      </c>
      <c r="C51" s="42"/>
      <c r="D51" s="42"/>
      <c r="E51" s="42"/>
      <c r="F51" s="42"/>
      <c r="G51" s="42"/>
      <c r="H51" s="42"/>
      <c r="I51" s="42"/>
      <c r="J51" s="42"/>
      <c r="K51" s="42"/>
    </row>
    <row r="52" spans="1:11" x14ac:dyDescent="0.25">
      <c r="A52" s="25" t="s">
        <v>19</v>
      </c>
      <c r="B52" s="25" t="s">
        <v>492</v>
      </c>
      <c r="C52" s="42"/>
      <c r="D52" s="42"/>
      <c r="E52" s="42"/>
      <c r="F52" s="42"/>
      <c r="G52" s="42"/>
      <c r="H52" s="42"/>
      <c r="I52" s="42"/>
      <c r="J52" s="42"/>
      <c r="K52" s="42"/>
    </row>
    <row r="53" spans="1:11" s="36" customFormat="1" x14ac:dyDescent="0.25">
      <c r="A53" s="34" t="s">
        <v>45</v>
      </c>
      <c r="B53" s="35" t="s">
        <v>493</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494</v>
      </c>
      <c r="B54" s="25" t="s">
        <v>495</v>
      </c>
      <c r="C54" s="42"/>
      <c r="D54" s="42"/>
      <c r="E54" s="42"/>
      <c r="F54" s="42"/>
      <c r="G54" s="42"/>
      <c r="H54" s="42"/>
      <c r="I54" s="42"/>
      <c r="J54" s="42"/>
      <c r="K54" s="42"/>
    </row>
    <row r="55" spans="1:11" x14ac:dyDescent="0.25">
      <c r="A55" s="25" t="s">
        <v>74</v>
      </c>
      <c r="B55" s="25" t="s">
        <v>491</v>
      </c>
      <c r="C55" s="42"/>
      <c r="D55" s="42"/>
      <c r="E55" s="42"/>
      <c r="F55" s="42"/>
      <c r="G55" s="42"/>
      <c r="H55" s="42"/>
      <c r="I55" s="42"/>
      <c r="J55" s="42"/>
      <c r="K55" s="42"/>
    </row>
    <row r="56" spans="1:11" x14ac:dyDescent="0.25">
      <c r="A56" s="25" t="s">
        <v>182</v>
      </c>
      <c r="B56" s="25" t="s">
        <v>204</v>
      </c>
      <c r="C56" s="42"/>
      <c r="D56" s="42"/>
      <c r="E56" s="42"/>
      <c r="F56" s="42"/>
      <c r="G56" s="42"/>
      <c r="H56" s="42"/>
      <c r="I56" s="42"/>
      <c r="J56" s="42"/>
      <c r="K56" s="42"/>
    </row>
    <row r="57" spans="1:11" x14ac:dyDescent="0.25">
      <c r="A57" s="25" t="s">
        <v>184</v>
      </c>
      <c r="B57" s="25" t="s">
        <v>496</v>
      </c>
      <c r="C57" s="42"/>
      <c r="D57" s="42"/>
      <c r="E57" s="42"/>
      <c r="F57" s="42"/>
      <c r="G57" s="42"/>
      <c r="H57" s="42"/>
      <c r="I57" s="42"/>
      <c r="J57" s="42"/>
      <c r="K57" s="42"/>
    </row>
    <row r="58" spans="1:11" x14ac:dyDescent="0.25">
      <c r="A58" s="25" t="s">
        <v>185</v>
      </c>
      <c r="B58" s="25" t="s">
        <v>205</v>
      </c>
      <c r="C58" s="42"/>
      <c r="D58" s="42"/>
      <c r="E58" s="42"/>
      <c r="F58" s="42"/>
      <c r="G58" s="42"/>
      <c r="H58" s="42"/>
      <c r="I58" s="42"/>
      <c r="J58" s="42"/>
      <c r="K58" s="42"/>
    </row>
    <row r="59" spans="1:11" x14ac:dyDescent="0.25">
      <c r="A59" s="25" t="s">
        <v>187</v>
      </c>
      <c r="B59" s="25" t="s">
        <v>497</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34" t="s">
        <v>498</v>
      </c>
      <c r="C61" s="234"/>
      <c r="D61" s="234"/>
      <c r="E61" s="234"/>
      <c r="F61" s="234"/>
      <c r="G61" s="234"/>
      <c r="H61" s="234"/>
      <c r="I61" s="234"/>
      <c r="J61" s="234"/>
      <c r="K61" s="234"/>
    </row>
    <row r="62" spans="1:11" s="32" customFormat="1" x14ac:dyDescent="0.25">
      <c r="A62" s="27" t="s">
        <v>499</v>
      </c>
      <c r="B62" s="28" t="s">
        <v>500</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501</v>
      </c>
      <c r="C63" s="41">
        <f>'4'!C6</f>
        <v>0</v>
      </c>
      <c r="D63" s="41">
        <f>'4'!D6</f>
        <v>0</v>
      </c>
      <c r="E63" s="41">
        <f>'4'!E6</f>
        <v>0</v>
      </c>
      <c r="F63" s="41">
        <f>'4'!F6</f>
        <v>0</v>
      </c>
      <c r="G63" s="41">
        <f>'4'!G6</f>
        <v>0</v>
      </c>
      <c r="H63" s="41">
        <f>'4'!H6</f>
        <v>0</v>
      </c>
      <c r="I63" s="41">
        <f>'4'!I6</f>
        <v>0</v>
      </c>
      <c r="J63" s="41">
        <f>'4'!J6</f>
        <v>0</v>
      </c>
      <c r="K63" s="41">
        <f>'4'!K6</f>
        <v>0</v>
      </c>
    </row>
    <row r="64" spans="1:11" x14ac:dyDescent="0.25">
      <c r="A64" s="34" t="s">
        <v>45</v>
      </c>
      <c r="B64" s="34" t="s">
        <v>502</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55</v>
      </c>
      <c r="B65" s="26" t="s">
        <v>503</v>
      </c>
      <c r="C65" s="42"/>
      <c r="D65" s="42"/>
      <c r="E65" s="42"/>
      <c r="F65" s="42"/>
      <c r="G65" s="42"/>
      <c r="H65" s="42"/>
      <c r="I65" s="42"/>
      <c r="J65" s="42"/>
      <c r="K65" s="42"/>
    </row>
    <row r="66" spans="1:11" ht="45" x14ac:dyDescent="0.25">
      <c r="A66" s="25" t="s">
        <v>74</v>
      </c>
      <c r="B66" s="26" t="s">
        <v>574</v>
      </c>
      <c r="C66" s="42"/>
      <c r="D66" s="42"/>
      <c r="E66" s="42"/>
      <c r="F66" s="42"/>
      <c r="G66" s="42"/>
      <c r="H66" s="42"/>
      <c r="I66" s="42"/>
      <c r="J66" s="42"/>
      <c r="K66" s="42"/>
    </row>
    <row r="67" spans="1:11" s="36" customFormat="1" x14ac:dyDescent="0.25">
      <c r="A67" s="34" t="s">
        <v>82</v>
      </c>
      <c r="B67" s="35" t="s">
        <v>504</v>
      </c>
      <c r="C67" s="131"/>
      <c r="D67" s="131"/>
      <c r="E67" s="131"/>
      <c r="F67" s="131"/>
      <c r="G67" s="131"/>
      <c r="H67" s="131"/>
      <c r="I67" s="131"/>
      <c r="J67" s="131"/>
      <c r="K67" s="131"/>
    </row>
    <row r="68" spans="1:11" s="32" customFormat="1" x14ac:dyDescent="0.25">
      <c r="A68" s="27" t="s">
        <v>505</v>
      </c>
      <c r="B68" s="28" t="s">
        <v>506</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507</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45</v>
      </c>
      <c r="B70" s="35" t="s">
        <v>508</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82</v>
      </c>
      <c r="B71" s="35" t="s">
        <v>126</v>
      </c>
      <c r="C71" s="41">
        <f>'4'!C49</f>
        <v>0</v>
      </c>
      <c r="D71" s="41">
        <f>'4'!D49</f>
        <v>0</v>
      </c>
      <c r="E71" s="41">
        <f>'4'!E49</f>
        <v>0</v>
      </c>
      <c r="F71" s="41">
        <f>'4'!F49</f>
        <v>0</v>
      </c>
      <c r="G71" s="41">
        <f>'4'!G49</f>
        <v>0</v>
      </c>
      <c r="H71" s="41">
        <f>'4'!H49</f>
        <v>0</v>
      </c>
      <c r="I71" s="41">
        <f>'4'!I49</f>
        <v>0</v>
      </c>
      <c r="J71" s="41">
        <f>'4'!J49</f>
        <v>0</v>
      </c>
      <c r="K71" s="41">
        <f>'4'!K49</f>
        <v>0</v>
      </c>
    </row>
    <row r="72" spans="1:11" x14ac:dyDescent="0.25">
      <c r="A72" s="25" t="s">
        <v>84</v>
      </c>
      <c r="B72" s="26" t="s">
        <v>509</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87</v>
      </c>
      <c r="B73" s="26" t="s">
        <v>510</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93</v>
      </c>
      <c r="B74" s="26" t="s">
        <v>511</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96</v>
      </c>
      <c r="B75" s="26" t="s">
        <v>512</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513</v>
      </c>
      <c r="B76" s="26" t="s">
        <v>514</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515</v>
      </c>
      <c r="B77" s="26" t="s">
        <v>516</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517</v>
      </c>
      <c r="B78" s="26" t="s">
        <v>518</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519</v>
      </c>
      <c r="B79" s="26" t="s">
        <v>520</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521</v>
      </c>
      <c r="B80" s="26" t="s">
        <v>522</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523</v>
      </c>
      <c r="B81" s="26" t="s">
        <v>524</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525</v>
      </c>
      <c r="B82" s="102" t="s">
        <v>526</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527</v>
      </c>
      <c r="B83" s="28" t="s">
        <v>528</v>
      </c>
      <c r="C83" s="57"/>
      <c r="D83" s="57"/>
      <c r="E83" s="57"/>
      <c r="F83" s="57"/>
      <c r="G83" s="57"/>
      <c r="H83" s="57"/>
      <c r="I83" s="57"/>
      <c r="J83" s="57"/>
      <c r="K83" s="57"/>
    </row>
    <row r="84" spans="1:11" s="32" customFormat="1" x14ac:dyDescent="0.25">
      <c r="A84" s="27" t="s">
        <v>529</v>
      </c>
      <c r="B84" s="28" t="s">
        <v>530</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537</v>
      </c>
    </row>
  </sheetData>
  <sheetProtection algorithmName="SHA-512" hashValue="iLuJAUHwGJqUFTXSi+IPtRe2jaoJkLHKO1MwRIVblyVMPtfB614nU9Wcskdd9tUjOnZAlXyqu0Py0NH/71U5Ew==" saltValue="fQVxaaewL6MY8QwIJWR2lw==" spinCount="100000"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topLeftCell="A2" zoomScaleNormal="100" workbookViewId="0">
      <selection activeCell="F7" sqref="F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7" t="s">
        <v>210</v>
      </c>
      <c r="C1" s="167"/>
      <c r="D1" s="167"/>
      <c r="E1" s="167"/>
      <c r="F1" s="167"/>
      <c r="G1" s="167"/>
      <c r="H1" s="167"/>
      <c r="I1" s="167"/>
      <c r="J1" s="167"/>
      <c r="K1" s="167"/>
      <c r="L1" s="167"/>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92" t="s">
        <v>107</v>
      </c>
      <c r="B3" s="192" t="s">
        <v>108</v>
      </c>
      <c r="C3" s="237" t="s">
        <v>536</v>
      </c>
      <c r="D3" s="199" t="str">
        <f>'4'!C3</f>
        <v>Užpildykite 1.1.2 punktą</v>
      </c>
      <c r="E3" s="192" t="s">
        <v>109</v>
      </c>
      <c r="F3" s="192"/>
      <c r="G3" s="192"/>
      <c r="H3" s="192" t="s">
        <v>110</v>
      </c>
      <c r="I3" s="192"/>
      <c r="J3" s="192"/>
      <c r="K3" s="192"/>
      <c r="L3" s="192"/>
    </row>
    <row r="4" spans="1:12" s="18" customFormat="1" x14ac:dyDescent="0.25">
      <c r="A4" s="192"/>
      <c r="B4" s="192"/>
      <c r="C4" s="238"/>
      <c r="D4" s="200"/>
      <c r="E4" s="19" t="s">
        <v>538</v>
      </c>
      <c r="F4" s="19" t="s">
        <v>112</v>
      </c>
      <c r="G4" s="19" t="s">
        <v>113</v>
      </c>
      <c r="H4" s="19" t="s">
        <v>111</v>
      </c>
      <c r="I4" s="19" t="s">
        <v>112</v>
      </c>
      <c r="J4" s="19" t="s">
        <v>113</v>
      </c>
      <c r="K4" s="19" t="s">
        <v>114</v>
      </c>
      <c r="L4" s="19" t="s">
        <v>115</v>
      </c>
    </row>
    <row r="5" spans="1:12" s="18" customFormat="1" ht="27" customHeight="1" x14ac:dyDescent="0.25">
      <c r="A5" s="192"/>
      <c r="B5" s="192"/>
      <c r="C5" s="239"/>
      <c r="D5" s="201"/>
      <c r="E5" s="19" t="b">
        <f>'4'!D5</f>
        <v>0</v>
      </c>
      <c r="F5" s="45" t="b">
        <f>'4'!E5</f>
        <v>0</v>
      </c>
      <c r="G5" s="45" t="b">
        <f>'4'!F5</f>
        <v>0</v>
      </c>
      <c r="H5" s="45">
        <f>'4'!G5</f>
        <v>1</v>
      </c>
      <c r="I5" s="45">
        <f>'4'!H5</f>
        <v>2</v>
      </c>
      <c r="J5" s="45">
        <f>'4'!I5</f>
        <v>3</v>
      </c>
      <c r="K5" s="45">
        <f>'4'!J5</f>
        <v>4</v>
      </c>
      <c r="L5" s="45">
        <f>'4'!K5</f>
        <v>5</v>
      </c>
    </row>
    <row r="6" spans="1:12" x14ac:dyDescent="0.25">
      <c r="A6" s="20" t="s">
        <v>211</v>
      </c>
      <c r="B6" s="20" t="s">
        <v>213</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212</v>
      </c>
      <c r="B7" s="20" t="s">
        <v>214</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537</v>
      </c>
    </row>
  </sheetData>
  <sheetProtection algorithmName="SHA-512" hashValue="ldOWIx1+OIWezi6OgSelRXIlykBz1/FbeQw5CwOxSn30LODb6qOiVKvpFe+KmlZSLRYkB72dnEQKJUO5Txaz1w==" saltValue="Eyn/+vV+mLDPLV0JtW0/zQ=="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zoomScaleNormal="100" workbookViewId="0">
      <selection activeCell="M11" sqref="M11"/>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208</v>
      </c>
      <c r="B1" s="167" t="s">
        <v>328</v>
      </c>
      <c r="C1" s="167"/>
      <c r="D1" s="167"/>
      <c r="E1" s="167"/>
      <c r="F1" s="167"/>
      <c r="G1" s="167"/>
      <c r="H1" s="167"/>
      <c r="I1" s="167"/>
      <c r="J1" s="167"/>
      <c r="K1" s="167"/>
    </row>
    <row r="2" spans="1:11" s="13" customFormat="1" x14ac:dyDescent="0.25">
      <c r="A2" s="10" t="s">
        <v>47</v>
      </c>
      <c r="B2" s="203" t="s">
        <v>48</v>
      </c>
      <c r="C2" s="204"/>
      <c r="D2" s="204"/>
      <c r="E2" s="204"/>
      <c r="F2" s="205"/>
      <c r="G2" s="203" t="s">
        <v>49</v>
      </c>
      <c r="H2" s="204"/>
      <c r="I2" s="204"/>
      <c r="J2" s="204"/>
      <c r="K2" s="205"/>
    </row>
    <row r="3" spans="1:11" ht="30.6" customHeight="1" x14ac:dyDescent="0.25">
      <c r="A3" s="67" t="s">
        <v>107</v>
      </c>
      <c r="B3" s="240" t="s">
        <v>329</v>
      </c>
      <c r="C3" s="241"/>
      <c r="D3" s="241"/>
      <c r="E3" s="241"/>
      <c r="F3" s="242"/>
      <c r="G3" s="240" t="s">
        <v>330</v>
      </c>
      <c r="H3" s="241"/>
      <c r="I3" s="241"/>
      <c r="J3" s="241"/>
      <c r="K3" s="242"/>
    </row>
    <row r="4" spans="1:11" x14ac:dyDescent="0.25">
      <c r="A4" s="75" t="s">
        <v>331</v>
      </c>
      <c r="B4" s="178"/>
      <c r="C4" s="212"/>
      <c r="D4" s="212"/>
      <c r="E4" s="212"/>
      <c r="F4" s="179"/>
      <c r="G4" s="178"/>
      <c r="H4" s="212"/>
      <c r="I4" s="212"/>
      <c r="J4" s="212"/>
      <c r="K4" s="179"/>
    </row>
    <row r="5" spans="1:11" x14ac:dyDescent="0.25">
      <c r="A5" s="75" t="s">
        <v>332</v>
      </c>
      <c r="B5" s="178"/>
      <c r="C5" s="212"/>
      <c r="D5" s="212"/>
      <c r="E5" s="212"/>
      <c r="F5" s="179"/>
      <c r="G5" s="178"/>
      <c r="H5" s="212"/>
      <c r="I5" s="212"/>
      <c r="J5" s="212"/>
      <c r="K5" s="179"/>
    </row>
    <row r="6" spans="1:11" x14ac:dyDescent="0.25">
      <c r="A6" s="75" t="s">
        <v>333</v>
      </c>
      <c r="B6" s="178"/>
      <c r="C6" s="212"/>
      <c r="D6" s="212"/>
      <c r="E6" s="212"/>
      <c r="F6" s="179"/>
      <c r="G6" s="178"/>
      <c r="H6" s="212"/>
      <c r="I6" s="212"/>
      <c r="J6" s="212"/>
      <c r="K6" s="179"/>
    </row>
    <row r="7" spans="1:11" x14ac:dyDescent="0.25">
      <c r="A7" s="75" t="s">
        <v>334</v>
      </c>
      <c r="B7" s="178"/>
      <c r="C7" s="212"/>
      <c r="D7" s="212"/>
      <c r="E7" s="212"/>
      <c r="F7" s="179"/>
      <c r="G7" s="178"/>
      <c r="H7" s="212"/>
      <c r="I7" s="212"/>
      <c r="J7" s="212"/>
      <c r="K7" s="179"/>
    </row>
    <row r="8" spans="1:11" s="13" customFormat="1" x14ac:dyDescent="0.25">
      <c r="A8" s="203" t="s">
        <v>50</v>
      </c>
      <c r="B8" s="204"/>
      <c r="C8" s="204"/>
      <c r="D8" s="204"/>
      <c r="E8" s="204"/>
      <c r="F8" s="204"/>
      <c r="G8" s="204"/>
      <c r="H8" s="204"/>
      <c r="I8" s="204"/>
      <c r="J8" s="204"/>
      <c r="K8" s="205"/>
    </row>
    <row r="9" spans="1:11" s="13" customFormat="1" x14ac:dyDescent="0.25">
      <c r="A9" s="243" t="s">
        <v>335</v>
      </c>
      <c r="B9" s="244"/>
      <c r="C9" s="244"/>
      <c r="D9" s="244"/>
      <c r="E9" s="244"/>
      <c r="F9" s="244"/>
      <c r="G9" s="244"/>
      <c r="H9" s="244"/>
      <c r="I9" s="244"/>
      <c r="J9" s="244"/>
      <c r="K9" s="245"/>
    </row>
    <row r="10" spans="1:11" ht="30.6" customHeight="1" x14ac:dyDescent="0.25">
      <c r="A10" s="67" t="s">
        <v>107</v>
      </c>
      <c r="B10" s="236" t="s">
        <v>329</v>
      </c>
      <c r="C10" s="236"/>
      <c r="D10" s="240" t="s">
        <v>336</v>
      </c>
      <c r="E10" s="241"/>
      <c r="F10" s="242"/>
      <c r="G10" s="240" t="s">
        <v>330</v>
      </c>
      <c r="H10" s="241"/>
      <c r="I10" s="241"/>
      <c r="J10" s="241"/>
      <c r="K10" s="242"/>
    </row>
    <row r="11" spans="1:11" x14ac:dyDescent="0.25">
      <c r="A11" s="75" t="s">
        <v>0</v>
      </c>
      <c r="B11" s="178"/>
      <c r="C11" s="179"/>
      <c r="D11" s="178"/>
      <c r="E11" s="212"/>
      <c r="F11" s="179"/>
      <c r="G11" s="62"/>
      <c r="H11" s="66"/>
      <c r="I11" s="66"/>
      <c r="J11" s="66"/>
      <c r="K11" s="63"/>
    </row>
    <row r="12" spans="1:11" x14ac:dyDescent="0.25">
      <c r="A12" s="75" t="s">
        <v>45</v>
      </c>
      <c r="B12" s="178"/>
      <c r="C12" s="179"/>
      <c r="D12" s="178"/>
      <c r="E12" s="212"/>
      <c r="F12" s="179"/>
      <c r="G12" s="62"/>
      <c r="H12" s="66"/>
      <c r="I12" s="66"/>
      <c r="J12" s="66"/>
      <c r="K12" s="63"/>
    </row>
    <row r="13" spans="1:11" x14ac:dyDescent="0.25">
      <c r="A13" s="75" t="s">
        <v>82</v>
      </c>
      <c r="B13" s="178"/>
      <c r="C13" s="179"/>
      <c r="D13" s="178"/>
      <c r="E13" s="212"/>
      <c r="F13" s="179"/>
      <c r="G13" s="62"/>
      <c r="H13" s="66"/>
      <c r="I13" s="66"/>
      <c r="J13" s="66"/>
      <c r="K13" s="63"/>
    </row>
    <row r="14" spans="1:11" x14ac:dyDescent="0.25">
      <c r="A14" s="75" t="s">
        <v>334</v>
      </c>
      <c r="B14" s="178"/>
      <c r="C14" s="179"/>
      <c r="D14" s="178"/>
      <c r="E14" s="212"/>
      <c r="F14" s="179"/>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98" zoomScaleNormal="98" workbookViewId="0">
      <selection activeCell="M23" sqref="M23"/>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6384" width="8.85546875" style="12"/>
  </cols>
  <sheetData>
    <row r="1" spans="1:9" x14ac:dyDescent="0.25">
      <c r="A1" s="64" t="s">
        <v>209</v>
      </c>
      <c r="B1" s="167" t="s">
        <v>337</v>
      </c>
      <c r="C1" s="167"/>
      <c r="D1" s="167"/>
      <c r="E1" s="167"/>
      <c r="F1" s="167"/>
      <c r="G1" s="167"/>
      <c r="H1" s="167"/>
      <c r="I1" s="167"/>
    </row>
    <row r="2" spans="1:9" s="13" customFormat="1" x14ac:dyDescent="0.25">
      <c r="A2" s="10" t="s">
        <v>47</v>
      </c>
      <c r="B2" s="10" t="s">
        <v>48</v>
      </c>
      <c r="C2" s="10" t="s">
        <v>49</v>
      </c>
      <c r="D2" s="10" t="s">
        <v>50</v>
      </c>
      <c r="E2" s="10"/>
      <c r="F2" s="10" t="s">
        <v>101</v>
      </c>
      <c r="G2" s="10" t="s">
        <v>102</v>
      </c>
      <c r="H2" s="10" t="s">
        <v>103</v>
      </c>
      <c r="I2" s="10" t="s">
        <v>104</v>
      </c>
    </row>
    <row r="3" spans="1:9" s="18" customFormat="1" ht="45.6" customHeight="1" x14ac:dyDescent="0.25">
      <c r="A3" s="192" t="s">
        <v>107</v>
      </c>
      <c r="B3" s="192" t="s">
        <v>329</v>
      </c>
      <c r="C3" s="199" t="str">
        <f>'4'!C3</f>
        <v>Užpildykite 1.1.2 punktą</v>
      </c>
      <c r="D3" s="192" t="s">
        <v>109</v>
      </c>
      <c r="E3" s="192"/>
      <c r="F3" s="192"/>
      <c r="G3" s="192" t="s">
        <v>110</v>
      </c>
      <c r="H3" s="192"/>
      <c r="I3" s="192"/>
    </row>
    <row r="4" spans="1:9" s="18" customFormat="1" x14ac:dyDescent="0.25">
      <c r="A4" s="192"/>
      <c r="B4" s="192"/>
      <c r="C4" s="200"/>
      <c r="D4" s="65" t="s">
        <v>538</v>
      </c>
      <c r="E4" s="65" t="s">
        <v>112</v>
      </c>
      <c r="F4" s="65" t="s">
        <v>113</v>
      </c>
      <c r="G4" s="65" t="s">
        <v>111</v>
      </c>
      <c r="H4" s="65" t="s">
        <v>112</v>
      </c>
      <c r="I4" s="65" t="s">
        <v>113</v>
      </c>
    </row>
    <row r="5" spans="1:9" s="18" customFormat="1" ht="27" customHeight="1" x14ac:dyDescent="0.25">
      <c r="A5" s="192"/>
      <c r="B5" s="192"/>
      <c r="C5" s="201"/>
      <c r="D5" s="65" t="b">
        <f>'4'!D5</f>
        <v>0</v>
      </c>
      <c r="E5" s="65" t="b">
        <f>'4'!E5</f>
        <v>0</v>
      </c>
      <c r="F5" s="65" t="b">
        <f>'4'!F5</f>
        <v>0</v>
      </c>
      <c r="G5" s="65">
        <f>'4'!G5</f>
        <v>1</v>
      </c>
      <c r="H5" s="65">
        <f>'4'!H5</f>
        <v>2</v>
      </c>
      <c r="I5" s="65">
        <f>'4'!I5</f>
        <v>3</v>
      </c>
    </row>
    <row r="6" spans="1:9" x14ac:dyDescent="0.25">
      <c r="A6" s="75" t="s">
        <v>338</v>
      </c>
      <c r="B6" s="76"/>
      <c r="C6" s="42"/>
      <c r="D6" s="42"/>
      <c r="E6" s="42"/>
      <c r="F6" s="42"/>
      <c r="G6" s="42"/>
      <c r="H6" s="42"/>
      <c r="I6" s="42"/>
    </row>
    <row r="7" spans="1:9" x14ac:dyDescent="0.25">
      <c r="A7" s="75" t="s">
        <v>339</v>
      </c>
      <c r="B7" s="76"/>
      <c r="C7" s="42"/>
      <c r="D7" s="42"/>
      <c r="E7" s="42"/>
      <c r="F7" s="42"/>
      <c r="G7" s="42"/>
      <c r="H7" s="42"/>
      <c r="I7" s="42"/>
    </row>
    <row r="8" spans="1:9" x14ac:dyDescent="0.25">
      <c r="A8" s="75" t="s">
        <v>340</v>
      </c>
      <c r="B8" s="76"/>
      <c r="C8" s="42"/>
      <c r="D8" s="42"/>
      <c r="E8" s="42"/>
      <c r="F8" s="42"/>
      <c r="G8" s="42"/>
      <c r="H8" s="42"/>
      <c r="I8" s="42"/>
    </row>
    <row r="9" spans="1:9" x14ac:dyDescent="0.25">
      <c r="A9" s="75" t="s">
        <v>334</v>
      </c>
      <c r="B9" s="76"/>
      <c r="C9" s="42"/>
      <c r="D9" s="42"/>
      <c r="E9" s="42"/>
      <c r="F9" s="42"/>
      <c r="G9" s="42"/>
      <c r="H9" s="42"/>
      <c r="I9" s="42"/>
    </row>
    <row r="11" spans="1:9" x14ac:dyDescent="0.25">
      <c r="A11" s="12" t="s">
        <v>537</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2020-03-03T11:38:57Z</cp:lastPrinted>
  <dcterms:created xsi:type="dcterms:W3CDTF">2018-11-26T07:22:36Z</dcterms:created>
  <dcterms:modified xsi:type="dcterms:W3CDTF">2020-11-03T12:53:59Z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